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zrin.Akbarli\Desktop\"/>
    </mc:Choice>
  </mc:AlternateContent>
  <xr:revisionPtr revIDLastSave="0" documentId="13_ncr:1_{6FF4390C-88F0-414C-93CE-B35BC989F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Üz_vərəq" sheetId="10" r:id="rId1"/>
    <sheet name="l_bölmə" sheetId="2" r:id="rId2"/>
    <sheet name="ll-lll_bölmə" sheetId="8" r:id="rId3"/>
    <sheet name="lV-Vl_bölmə" sheetId="12" r:id="rId4"/>
    <sheet name="Vll_bölmə" sheetId="7" r:id="rId5"/>
    <sheet name="Vlll_bölmə" sheetId="4" r:id="rId6"/>
    <sheet name="lX_bölmə" sheetId="11" r:id="rId7"/>
  </sheets>
  <definedNames>
    <definedName name="_xlnm.Print_Area" localSheetId="1">l_bölmə!$A$1:$V$60</definedName>
    <definedName name="_xlnm.Print_Area" localSheetId="2">'ll-lll_bölmə'!$A$1:$P$27</definedName>
    <definedName name="_xlnm.Print_Area" localSheetId="3">'lV-Vl_bölmə'!$A$1:$P$24</definedName>
    <definedName name="_xlnm.Print_Area" localSheetId="0">Üz_vərəq!$A$1:$S$25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2" l="1"/>
  <c r="G50" i="2"/>
  <c r="E50" i="2"/>
  <c r="E79" i="2"/>
  <c r="E88" i="2" s="1"/>
  <c r="F79" i="2"/>
  <c r="F88" i="2" s="1"/>
  <c r="G79" i="2"/>
  <c r="G88" i="2" s="1"/>
  <c r="F50" i="2"/>
  <c r="P7" i="2"/>
  <c r="N7" i="2"/>
  <c r="P59" i="2"/>
  <c r="N59" i="2"/>
  <c r="P58" i="2"/>
  <c r="N58" i="2"/>
  <c r="P57" i="2"/>
  <c r="N57" i="2"/>
  <c r="P56" i="2"/>
  <c r="N56" i="2"/>
  <c r="P55" i="2"/>
  <c r="N55" i="2"/>
  <c r="P54" i="2"/>
  <c r="N54" i="2"/>
  <c r="G87" i="2" l="1"/>
  <c r="F87" i="2"/>
  <c r="E87" i="2"/>
  <c r="P80" i="2"/>
  <c r="Q79" i="2" s="1"/>
  <c r="Q88" i="2" s="1"/>
  <c r="N80" i="2"/>
  <c r="O79" i="2" s="1"/>
  <c r="O88" i="2" s="1"/>
  <c r="P78" i="2"/>
  <c r="N78" i="2"/>
  <c r="P77" i="2"/>
  <c r="N77" i="2"/>
  <c r="P76" i="2"/>
  <c r="N76" i="2"/>
  <c r="P75" i="2"/>
  <c r="N75" i="2"/>
  <c r="P74" i="2"/>
  <c r="N74" i="2"/>
  <c r="P73" i="2"/>
  <c r="N73" i="2"/>
  <c r="P72" i="2"/>
  <c r="N72" i="2"/>
  <c r="P71" i="2"/>
  <c r="N71" i="2"/>
  <c r="P70" i="2"/>
  <c r="N70" i="2"/>
  <c r="P69" i="2"/>
  <c r="N69" i="2"/>
  <c r="P68" i="2"/>
  <c r="N68" i="2"/>
  <c r="P67" i="2"/>
  <c r="N67" i="2"/>
  <c r="P52" i="2"/>
  <c r="N52" i="2"/>
  <c r="P51" i="2"/>
  <c r="Q50" i="2" s="1"/>
  <c r="N51" i="2"/>
  <c r="O50" i="2" s="1"/>
  <c r="N6" i="2"/>
  <c r="P6" i="2"/>
  <c r="N8" i="2"/>
  <c r="P8" i="2"/>
  <c r="N9" i="2"/>
  <c r="P9" i="2"/>
  <c r="N10" i="2"/>
  <c r="P10" i="2"/>
  <c r="N11" i="2"/>
  <c r="P11" i="2"/>
  <c r="N12" i="2"/>
  <c r="P12" i="2"/>
  <c r="N13" i="2"/>
  <c r="P13" i="2"/>
  <c r="N14" i="2"/>
  <c r="P14" i="2"/>
  <c r="N15" i="2"/>
  <c r="P15" i="2"/>
  <c r="N16" i="2"/>
  <c r="P16" i="2"/>
  <c r="N17" i="2"/>
  <c r="P17" i="2"/>
  <c r="N18" i="2"/>
  <c r="P18" i="2"/>
  <c r="N19" i="2"/>
  <c r="P19" i="2"/>
  <c r="N20" i="2"/>
  <c r="P20" i="2"/>
  <c r="N21" i="2"/>
  <c r="P21" i="2"/>
  <c r="N22" i="2"/>
  <c r="P22" i="2"/>
  <c r="N23" i="2"/>
  <c r="P23" i="2"/>
  <c r="N24" i="2"/>
  <c r="P24" i="2"/>
  <c r="N25" i="2"/>
  <c r="P25" i="2"/>
  <c r="N26" i="2"/>
  <c r="P26" i="2"/>
  <c r="N27" i="2"/>
  <c r="P27" i="2"/>
  <c r="N28" i="2"/>
  <c r="P28" i="2"/>
  <c r="N29" i="2"/>
  <c r="P29" i="2"/>
  <c r="N30" i="2"/>
  <c r="P30" i="2"/>
  <c r="N31" i="2"/>
  <c r="P31" i="2"/>
  <c r="N32" i="2"/>
  <c r="P32" i="2"/>
  <c r="N33" i="2"/>
  <c r="P33" i="2"/>
  <c r="N34" i="2"/>
  <c r="P34" i="2"/>
  <c r="N35" i="2"/>
  <c r="P35" i="2"/>
  <c r="N36" i="2"/>
  <c r="P36" i="2"/>
  <c r="N37" i="2"/>
  <c r="P37" i="2"/>
  <c r="N38" i="2"/>
  <c r="P38" i="2"/>
  <c r="N39" i="2"/>
  <c r="P39" i="2"/>
  <c r="N40" i="2"/>
  <c r="P40" i="2"/>
  <c r="N41" i="2"/>
  <c r="P41" i="2"/>
  <c r="N42" i="2"/>
  <c r="P42" i="2"/>
  <c r="N43" i="2"/>
  <c r="P43" i="2"/>
  <c r="N44" i="2"/>
  <c r="P44" i="2"/>
  <c r="N45" i="2"/>
  <c r="P45" i="2"/>
  <c r="N46" i="2"/>
  <c r="P46" i="2"/>
  <c r="N47" i="2"/>
  <c r="P47" i="2"/>
  <c r="N48" i="2"/>
  <c r="P48" i="2"/>
  <c r="N49" i="2"/>
  <c r="P49" i="2"/>
  <c r="P5" i="2"/>
  <c r="Q87" i="2" l="1"/>
  <c r="O87" i="2"/>
  <c r="P79" i="2"/>
  <c r="P88" i="2" s="1"/>
  <c r="P50" i="2"/>
  <c r="S50" i="2"/>
  <c r="T50" i="2"/>
  <c r="U50" i="2"/>
  <c r="V50" i="2"/>
  <c r="S79" i="2" l="1"/>
  <c r="S88" i="2" s="1"/>
  <c r="T79" i="2"/>
  <c r="T88" i="2" s="1"/>
  <c r="U79" i="2"/>
  <c r="U88" i="2" s="1"/>
  <c r="V79" i="2"/>
  <c r="V88" i="2" s="1"/>
  <c r="V87" i="2" l="1"/>
  <c r="U87" i="2"/>
  <c r="S87" i="2"/>
  <c r="T87" i="2"/>
  <c r="E19" i="12" s="1"/>
  <c r="C88" i="2"/>
  <c r="R79" i="2" l="1"/>
  <c r="R88" i="2" s="1"/>
  <c r="M79" i="2"/>
  <c r="M88" i="2" s="1"/>
  <c r="L79" i="2"/>
  <c r="L88" i="2" s="1"/>
  <c r="K79" i="2"/>
  <c r="K88" i="2" s="1"/>
  <c r="J79" i="2"/>
  <c r="J88" i="2" s="1"/>
  <c r="I79" i="2"/>
  <c r="I88" i="2" s="1"/>
  <c r="H79" i="2"/>
  <c r="H88" i="2" s="1"/>
  <c r="D79" i="2"/>
  <c r="D88" i="2" s="1"/>
  <c r="F28" i="4"/>
  <c r="G28" i="4"/>
  <c r="H28" i="4"/>
  <c r="I28" i="4"/>
  <c r="J28" i="4"/>
  <c r="K28" i="4"/>
  <c r="L28" i="4"/>
  <c r="E28" i="4"/>
  <c r="N79" i="2" l="1"/>
  <c r="N88" i="2" s="1"/>
  <c r="E21" i="8" s="1"/>
  <c r="E12" i="12" l="1"/>
  <c r="N5" i="2"/>
  <c r="R50" i="2"/>
  <c r="R87" i="2" s="1"/>
  <c r="L50" i="2"/>
  <c r="L87" i="2" s="1"/>
  <c r="M50" i="2"/>
  <c r="M87" i="2" s="1"/>
  <c r="P87" i="2"/>
  <c r="D50" i="2"/>
  <c r="H50" i="2"/>
  <c r="H87" i="2" s="1"/>
  <c r="I50" i="2"/>
  <c r="I87" i="2" s="1"/>
  <c r="J50" i="2"/>
  <c r="J87" i="2" s="1"/>
  <c r="K50" i="2"/>
  <c r="K87" i="2" s="1"/>
  <c r="C50" i="2"/>
  <c r="D5" i="7"/>
  <c r="D87" i="2" l="1"/>
  <c r="E11" i="12" s="1"/>
  <c r="D11" i="7"/>
  <c r="D10" i="7" s="1"/>
  <c r="P5" i="8"/>
  <c r="F21" i="8"/>
  <c r="N50" i="2"/>
  <c r="N87" i="2" s="1"/>
  <c r="P4" i="8" s="1"/>
  <c r="D21" i="8" l="1"/>
</calcChain>
</file>

<file path=xl/sharedStrings.xml><?xml version="1.0" encoding="utf-8"?>
<sst xmlns="http://schemas.openxmlformats.org/spreadsheetml/2006/main" count="273" uniqueCount="171">
  <si>
    <t>I</t>
  </si>
  <si>
    <t>II</t>
  </si>
  <si>
    <t>А</t>
  </si>
  <si>
    <t>01</t>
  </si>
  <si>
    <t>02</t>
  </si>
  <si>
    <t>03</t>
  </si>
  <si>
    <t xml:space="preserve">     А</t>
  </si>
  <si>
    <t xml:space="preserve">       А</t>
  </si>
  <si>
    <t>III</t>
  </si>
  <si>
    <t>(nəfər)</t>
  </si>
  <si>
    <t>Qəbul planı</t>
  </si>
  <si>
    <t>kurslarda oxuyurlar</t>
  </si>
  <si>
    <t>B</t>
  </si>
  <si>
    <t>Cəmi</t>
  </si>
  <si>
    <t>18 yaş</t>
  </si>
  <si>
    <t>20 yaş</t>
  </si>
  <si>
    <t>22 yaş</t>
  </si>
  <si>
    <t>23 yaş</t>
  </si>
  <si>
    <t>24 yaş</t>
  </si>
  <si>
    <t>Tələbələrin sayı</t>
  </si>
  <si>
    <t>35-39 yaş</t>
  </si>
  <si>
    <t>30-34 yaş</t>
  </si>
  <si>
    <t xml:space="preserve"> </t>
  </si>
  <si>
    <t>В</t>
  </si>
  <si>
    <t>Cəmi qəbul olmuşdur</t>
  </si>
  <si>
    <t>Göstəricilərin adı</t>
  </si>
  <si>
    <t>Sətrin N-si</t>
  </si>
  <si>
    <t>Tədris dili</t>
  </si>
  <si>
    <t xml:space="preserve">Dövlətin adı </t>
  </si>
  <si>
    <t>Belarus</t>
  </si>
  <si>
    <t>Estoniya</t>
  </si>
  <si>
    <t>Gürcüstan</t>
  </si>
  <si>
    <t>Qazaxıstan</t>
  </si>
  <si>
    <t>Qırğızıstan</t>
  </si>
  <si>
    <t>Latviya</t>
  </si>
  <si>
    <t>Litva</t>
  </si>
  <si>
    <t>Мoldova</t>
  </si>
  <si>
    <t>Özbəkistan</t>
  </si>
  <si>
    <t>Rusiya</t>
  </si>
  <si>
    <t>Тürkmənistan</t>
  </si>
  <si>
    <t>Ukrayna</t>
  </si>
  <si>
    <t>İran</t>
  </si>
  <si>
    <t>Türkiyə</t>
  </si>
  <si>
    <t>Göstəricilər</t>
  </si>
  <si>
    <t>İstiqamətlərin, ixtisasların adı</t>
  </si>
  <si>
    <t>Sətrin  №-si</t>
  </si>
  <si>
    <t>V</t>
  </si>
  <si>
    <t>Alınmış ilkin məlumatların məxfi saxlanmasına zəmanət verilir</t>
  </si>
  <si>
    <t>17 yaş</t>
  </si>
  <si>
    <t>19 yaş</t>
  </si>
  <si>
    <t>21 yaş</t>
  </si>
  <si>
    <t>25-29 yaş</t>
  </si>
  <si>
    <t>40 yaş və daha yuxarı</t>
  </si>
  <si>
    <t>Azərbaycan dili</t>
  </si>
  <si>
    <t>Rus dili</t>
  </si>
  <si>
    <t>İngilis dili</t>
  </si>
  <si>
    <t>Türk dili</t>
  </si>
  <si>
    <t>Ali təhsil müəssisələrində magistratura haqqında</t>
  </si>
  <si>
    <t>Müəssisənin identifikasiya (statistik) kodu</t>
  </si>
  <si>
    <t>Hesabatı təqdim edən müəssisənin:</t>
  </si>
  <si>
    <t>rayonun (şəhərin) adı və kodu</t>
  </si>
  <si>
    <t>İdarə sənədlərinin 
təsnifatı üzrə 
formanın kodu</t>
  </si>
  <si>
    <t>VÖEN</t>
  </si>
  <si>
    <t>3111170</t>
  </si>
  <si>
    <t>İllik</t>
  </si>
  <si>
    <t>R Ə S M İ   S T A T İ S T İ K A   H E S A B A T I</t>
  </si>
  <si>
    <t xml:space="preserve">№-li forma </t>
  </si>
  <si>
    <t>onlardan qadınlar</t>
  </si>
  <si>
    <t>onlardan</t>
  </si>
  <si>
    <t>DÖT üzrə dövlətin kodu</t>
  </si>
  <si>
    <t xml:space="preserve">1-ali təhsil (magistratura) </t>
  </si>
  <si>
    <r>
      <t xml:space="preserve">Mülkiyyət növündən asılı olmayaraq, ali təhsil müəssisələri oktyabr ayının 20-dək yerləşdiyi rayonun (şəhərin) statistika orqanına və ya elektron hesabatı (məlumatı) </t>
    </r>
    <r>
      <rPr>
        <u/>
        <sz val="12"/>
        <rFont val="Times New Roman"/>
        <family val="1"/>
        <charset val="204"/>
      </rPr>
      <t>www.azstat.org</t>
    </r>
    <r>
      <rPr>
        <sz val="12"/>
        <rFont val="Times New Roman"/>
        <family val="1"/>
        <charset val="204"/>
      </rPr>
      <t xml:space="preserve"> internet səhifəsində real vaxt rejimində təqdim etməlidir. Hesabatın bir nüsxəsini eyni zamanda öz  yuxarı təşkilatına təqdim etməlidir.</t>
    </r>
  </si>
  <si>
    <t xml:space="preserve">Azərbaycan  Respublikası Dövlət Statistika </t>
  </si>
  <si>
    <r>
      <t xml:space="preserve">Formaya və onun doldurulmasına dair rəy və təkliflərinizi Azərbaycan 
Respublikasının Dövlət Statistika Komitəsinə göndərə və ölkə üzrə 
bu sahədə yekun məlumatları Komitənin veb səhifəsindən 
əldə edə bilərsiniz.
      Elektron poçt ünvanı: hesabat@azstat.org
      Veb səhifə: </t>
    </r>
    <r>
      <rPr>
        <u/>
        <sz val="12"/>
        <rFont val="Times New Roman"/>
        <family val="1"/>
        <charset val="204"/>
      </rPr>
      <t>www.stat.gov.az</t>
    </r>
  </si>
  <si>
    <t>оnlardan</t>
  </si>
  <si>
    <t>adı</t>
  </si>
  <si>
    <t>ünvanı</t>
  </si>
  <si>
    <t>(adam - saat)</t>
  </si>
  <si>
    <t>Rəhbər</t>
  </si>
  <si>
    <t>Ümumi saydan :   
     -ödənişli əsaslarla təhsil alanların sayı</t>
  </si>
  <si>
    <t xml:space="preserve">     -onlardan qadınlar</t>
  </si>
  <si>
    <t>Sətrin №-si</t>
  </si>
  <si>
    <t>Attestasiyadan müsbət qiymət alanlar</t>
  </si>
  <si>
    <t xml:space="preserve"> fərqlənmə diplomu alanlar</t>
  </si>
  <si>
    <t>Qəbul olunub, cəmi</t>
  </si>
  <si>
    <t>Sətrin 
№-si</t>
  </si>
  <si>
    <t xml:space="preserve"> Tələbələrin sayı</t>
  </si>
  <si>
    <t>ödə</t>
  </si>
  <si>
    <t>əlaçı təqaüdü alanlar</t>
  </si>
  <si>
    <t xml:space="preserve">prezident təqaüdü alanlar </t>
  </si>
  <si>
    <t>Təqaüd alan tələbələrin sayı</t>
  </si>
  <si>
    <t xml:space="preserve">         hərbi xidmətdən qayıdanlar</t>
  </si>
  <si>
    <t xml:space="preserve">         digər səbəblərdən bərpa olunanlar</t>
  </si>
  <si>
    <t xml:space="preserve">         hərbi xidmətə çağrılanlar</t>
  </si>
  <si>
    <t xml:space="preserve">         digər səbəblərə görə xaric olunanlar</t>
  </si>
  <si>
    <t>Sətrin  
№-si</t>
  </si>
  <si>
    <t>Hazırlıq şöbələrində təhsil alanlar</t>
  </si>
  <si>
    <t xml:space="preserve"> (icraçının vəzifəsi, soyadı, tel. nömrəsi)</t>
  </si>
  <si>
    <t xml:space="preserve">Tədris ilində təşkilatlarla, idarələrlə, eləcə də ayrı-ayrı şəxslərlə müqavilə əsasında oxuyan bir tələbənin təhsilinə çəkilən xərclər.…..(08) </t>
  </si>
  <si>
    <t xml:space="preserve">   -о cümlədən: 
         yekun dövlət attestasiyasını  keçməyənlər (magistrlik 
         dissertasiyasını müdafiə etməyənlər)</t>
  </si>
  <si>
    <t>A və B qiymət alanlar</t>
  </si>
  <si>
    <t>Bütün kurslarda tələbələrin sayı</t>
  </si>
  <si>
    <t>C, E və D qiymət alanlar</t>
  </si>
  <si>
    <t xml:space="preserve">   -onlardan 
         bu tədris müəssisəsinin başqa təhsilalma  formalarından 
         köçürülənlər</t>
  </si>
  <si>
    <t xml:space="preserve"> digər təhsil müəssisələrindən köçürülənlər</t>
  </si>
  <si>
    <t xml:space="preserve">         bu tədris müəssisəsinin başqa təhsilalma formalarına 
         köçürülənlər </t>
  </si>
  <si>
    <t xml:space="preserve"> digər təhsil müəssisələrinə köçürülənlər</t>
  </si>
  <si>
    <t xml:space="preserve">         yaşayış yerini dəyişməklə əlaqədar</t>
  </si>
  <si>
    <t xml:space="preserve"> xəstəliyə görə</t>
  </si>
  <si>
    <t xml:space="preserve"> inzibati qaydaları pozduğuna görə</t>
  </si>
  <si>
    <t>Cari ildə bitirənlərin sayı</t>
  </si>
  <si>
    <t>Cari ildə qəbul olanların sayı</t>
  </si>
  <si>
    <t>Vətəndaşlığı olmayan şəxslər</t>
  </si>
  <si>
    <t>(adı, soyadı, imzası)</t>
  </si>
  <si>
    <t>"_____ "</t>
  </si>
  <si>
    <t>__________</t>
  </si>
  <si>
    <t xml:space="preserve"> Hesabatın tərtib olunmasına sərf edilən vaxt.........(03)</t>
  </si>
  <si>
    <t>Yekun (01-24-ci sətirlərin cəmi)</t>
  </si>
  <si>
    <t>cəmi</t>
  </si>
  <si>
    <t>DİM xətti ilə qəbul olunanların sayı</t>
  </si>
  <si>
    <r>
      <rPr>
        <b/>
        <i/>
        <sz val="13"/>
        <rFont val="Calibri"/>
        <family val="2"/>
        <charset val="204"/>
        <scheme val="minor"/>
      </rPr>
      <t>1.a Bölmə</t>
    </r>
    <r>
      <rPr>
        <b/>
        <sz val="13"/>
        <rFont val="Calibri"/>
        <family val="2"/>
        <charset val="204"/>
        <scheme val="minor"/>
      </rPr>
      <t>. Müqavilə yolu ilə qəbul olmuş əcnəbi və vətəndaşlığı olmayan tələbələrin kurslar və ixtisaslar üzrə sayı 
                    (cari ilin 1 oktyabrına olan vəziyyət)</t>
    </r>
  </si>
  <si>
    <t>İxtisaslar üzrə yekun</t>
  </si>
  <si>
    <t>adlı təqaüdü alanlar</t>
  </si>
  <si>
    <t xml:space="preserve">lll bölmə. Təhsil аparıldığı dilə görə tələbələrin  bölgüsü </t>
  </si>
  <si>
    <t xml:space="preserve">                 -onlardan qadınlar </t>
  </si>
  <si>
    <r>
      <t xml:space="preserve"> IV bölmə. Təqaüd alan tələbələrin sayı,    </t>
    </r>
    <r>
      <rPr>
        <i/>
        <sz val="12"/>
        <rFont val="Times New Roman"/>
        <family val="1"/>
        <charset val="204"/>
      </rPr>
      <t>nəfər</t>
    </r>
  </si>
  <si>
    <t>onlardan cari ildə bakalavr dərəcəsi alanlar</t>
  </si>
  <si>
    <r>
      <t xml:space="preserve">Vl bölmə. Diplom alan məzunların yekun attestasiyasının nəticələri,           </t>
    </r>
    <r>
      <rPr>
        <i/>
        <sz val="12"/>
        <rFont val="Times New Roman"/>
        <family val="1"/>
        <charset val="204"/>
      </rPr>
      <t>nəfər</t>
    </r>
  </si>
  <si>
    <t>ailələi olan tələbələr</t>
  </si>
  <si>
    <t>Müəllimlər və digər əməkdaşlar</t>
  </si>
  <si>
    <t xml:space="preserve">  onlardan</t>
  </si>
  <si>
    <t>Yataqxanaya  ehtiyacı olanların sayı</t>
  </si>
  <si>
    <t xml:space="preserve">       onlardan:
             yataqxanalarda yaşayanlar</t>
  </si>
  <si>
    <r>
      <t xml:space="preserve"> IX bölmə.   Yataqxana ilə təminat,       </t>
    </r>
    <r>
      <rPr>
        <i/>
        <sz val="13"/>
        <rFont val="Times New Roman"/>
        <family val="1"/>
        <charset val="204"/>
      </rPr>
      <t xml:space="preserve">nəfər  </t>
    </r>
    <r>
      <rPr>
        <b/>
        <sz val="13"/>
        <rFont val="Times New Roman"/>
        <family val="1"/>
        <charset val="204"/>
      </rPr>
      <t xml:space="preserve">                                        </t>
    </r>
  </si>
  <si>
    <r>
      <t xml:space="preserve">Vlll bölmə.  Əcnəbi və vətəndaşlığı olmayan tələbələrin sayı barədə məlumat,     </t>
    </r>
    <r>
      <rPr>
        <i/>
        <sz val="12"/>
        <rFont val="Times New Roman"/>
        <family val="1"/>
        <charset val="204"/>
      </rPr>
      <t xml:space="preserve"> nəfər </t>
    </r>
  </si>
  <si>
    <t>Xaric olunan tələbələrin sayı   (07-14-cü sətirlərin cəmi)</t>
  </si>
  <si>
    <t>Daxil olan tələbələrin sayı     (02-05-ci sətirlərin cəmi)</t>
  </si>
  <si>
    <t xml:space="preserve">Komitəsinin  20   -ci il               tarixli,    </t>
  </si>
  <si>
    <t xml:space="preserve">      №-li sərəncamı ilə təsdiq edilmişdir.    </t>
  </si>
  <si>
    <t>Yekun dövlət attestasiyasına buraxılanlardan diplom alanlar</t>
  </si>
  <si>
    <t>Yekun dövlət attestasiyasına buraxılanlar</t>
  </si>
  <si>
    <t>Tələbələrin ümumi sayı</t>
  </si>
  <si>
    <t>x</t>
  </si>
  <si>
    <t>o cümlədən</t>
  </si>
  <si>
    <t>valideynlərini itirmiş və ya valideyn himayəsindən məhrum olmuş uşaqlar</t>
  </si>
  <si>
    <t>şəhid ailəsi statusu olan şəxslər</t>
  </si>
  <si>
    <t>məcburi köçkün statusu olan şəxslər</t>
  </si>
  <si>
    <t>şəhid və müharibə əlillərinin övladları</t>
  </si>
  <si>
    <t>müharibə veteranları</t>
  </si>
  <si>
    <t xml:space="preserve">    əlilliyi müəyyən edilmiş şəxslər</t>
  </si>
  <si>
    <t>onlardan ödənişli əsaslarla</t>
  </si>
  <si>
    <t>Qəbul olanlardan onlardan qadınlar</t>
  </si>
  <si>
    <t>Bütün kurslarda təhsil alanlar, 
(süt. 6, 8, 10 cəmi)</t>
  </si>
  <si>
    <t>Bütün kurslarda təhsil alanlardan qadınlar</t>
  </si>
  <si>
    <t>Cəmi qəbul olanların sayı</t>
  </si>
  <si>
    <t>Müqavilə ilə qəbul olanların sayı</t>
  </si>
  <si>
    <t>İxtisasın kodu</t>
  </si>
  <si>
    <t>Əsas göstəricilər</t>
  </si>
  <si>
    <t>01.10.2025-ci ildən 01.10.2026-cı ilədək gözlənilən buraxılış</t>
  </si>
  <si>
    <t xml:space="preserve">1 oktyabr 2025-ci il vəziyyətinə tələbələrin və məzunların yekun sayı                                                         </t>
  </si>
  <si>
    <t>2025-ci il</t>
  </si>
  <si>
    <r>
      <t xml:space="preserve">   </t>
    </r>
    <r>
      <rPr>
        <b/>
        <i/>
        <sz val="10"/>
        <rFont val="Calibri"/>
        <family val="2"/>
        <charset val="204"/>
      </rPr>
      <t>onlardan (sətir 02-dən)</t>
    </r>
    <r>
      <rPr>
        <sz val="10"/>
        <rFont val="Calibri"/>
        <family val="2"/>
        <charset val="204"/>
      </rPr>
      <t xml:space="preserve">
        təhsil xərcləri dövlət büdcəsindən 
        ödənilənlərin sayı </t>
    </r>
  </si>
  <si>
    <r>
      <t xml:space="preserve">     </t>
    </r>
    <r>
      <rPr>
        <i/>
        <sz val="10"/>
        <rFont val="Times New Roman"/>
        <family val="1"/>
        <charset val="204"/>
      </rPr>
      <t>onlardan (sətir 10-dan)</t>
    </r>
    <r>
      <rPr>
        <sz val="10"/>
        <rFont val="Times New Roman"/>
        <family val="1"/>
        <charset val="204"/>
      </rPr>
      <t xml:space="preserve">
          təhsil haqqını tam ödəyənlər</t>
    </r>
  </si>
  <si>
    <r>
      <rPr>
        <b/>
        <i/>
        <sz val="10"/>
        <rFont val="Calibri"/>
        <family val="2"/>
        <charset val="204"/>
      </rPr>
      <t>Yekun saydan (sətir</t>
    </r>
    <r>
      <rPr>
        <b/>
        <i/>
        <sz val="10"/>
        <rFont val="Calibri"/>
        <family val="2"/>
      </rPr>
      <t xml:space="preserve"> 12-dən</t>
    </r>
    <r>
      <rPr>
        <b/>
        <i/>
        <sz val="10"/>
        <rFont val="Calibri"/>
        <family val="2"/>
        <charset val="204"/>
      </rPr>
      <t>):</t>
    </r>
    <r>
      <rPr>
        <sz val="10"/>
        <rFont val="Calibri"/>
        <family val="2"/>
        <charset val="204"/>
      </rPr>
      <t xml:space="preserve">
     ödənişli əsaslarla təhsil alanlar</t>
    </r>
  </si>
  <si>
    <t>Təhsilalma forması</t>
  </si>
  <si>
    <t>2026/2027-ci tədris ilinin əvvəlinə</t>
  </si>
  <si>
    <t xml:space="preserve">I bölmə.  1 oktyabr 2026-ci il vəziyyətinə tələbələrin kurslar və ixtisaslar üzrə sayı                                                         </t>
  </si>
  <si>
    <t>01.10.2026-ci ildən 01.10.2027-cı ilədək gözlənilən buraxılış</t>
  </si>
  <si>
    <t>II bölmə.   Tələbələrin yaş tərkibinə görə bölgüsü  (01.01.2026-cı ilə tam yaşı tamam olanlar)</t>
  </si>
  <si>
    <r>
      <t xml:space="preserve">V bölmə. 2026/2027-ci tədris ili magistraturaya qəbul olanlar,        </t>
    </r>
    <r>
      <rPr>
        <i/>
        <sz val="12"/>
        <rFont val="Times New Roman"/>
        <family val="1"/>
        <charset val="204"/>
      </rPr>
      <t>nəfər</t>
    </r>
  </si>
  <si>
    <t>VII bölmə.   1 oktyabr 2025-ci ildən 1 oktyabr 2026-cı ilədək 
                     tələbələrin hərəkəti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</si>
</sst>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4">
    <font>
      <sz val="10"/>
      <name val="Arial"/>
      <charset val="204"/>
    </font>
    <font>
      <sz val="10"/>
      <name val="Arial"/>
      <family val="2"/>
      <charset val="204"/>
    </font>
    <font>
      <sz val="10"/>
      <name val="Arial AzLat"/>
      <family val="2"/>
      <charset val="204"/>
    </font>
    <font>
      <sz val="11"/>
      <name val="Arial AzLat"/>
      <family val="2"/>
      <charset val="204"/>
    </font>
    <font>
      <b/>
      <sz val="13"/>
      <name val="Arial AzLat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9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b/>
      <i/>
      <sz val="13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2"/>
      <name val="Calibri"/>
      <family val="2"/>
      <charset val="204"/>
    </font>
    <font>
      <i/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0" fontId="1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2" fillId="0" borderId="0" xfId="0" applyFont="1" applyFill="1"/>
    <xf numFmtId="0" fontId="9" fillId="0" borderId="0" xfId="0" applyFont="1" applyBorder="1" applyAlignment="1">
      <alignment horizontal="center"/>
    </xf>
    <xf numFmtId="0" fontId="9" fillId="0" borderId="0" xfId="0" applyFont="1"/>
    <xf numFmtId="0" fontId="18" fillId="0" borderId="0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7" fillId="0" borderId="0" xfId="0" applyNumberFormat="1" applyFont="1" applyAlignment="1">
      <alignment horizontal="centerContinuous"/>
    </xf>
    <xf numFmtId="0" fontId="7" fillId="0" borderId="0" xfId="0" applyNumberFormat="1" applyFont="1"/>
    <xf numFmtId="0" fontId="2" fillId="0" borderId="0" xfId="0" applyNumberFormat="1" applyFont="1"/>
    <xf numFmtId="0" fontId="7" fillId="0" borderId="0" xfId="0" applyNumberFormat="1" applyFont="1" applyFill="1"/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Fill="1" applyAlignment="1"/>
    <xf numFmtId="0" fontId="14" fillId="0" borderId="0" xfId="0" applyNumberFormat="1" applyFont="1" applyFill="1"/>
    <xf numFmtId="0" fontId="7" fillId="0" borderId="0" xfId="3" applyNumberFormat="1" applyFont="1" applyFill="1"/>
    <xf numFmtId="0" fontId="7" fillId="0" borderId="0" xfId="3" applyNumberFormat="1" applyFont="1"/>
    <xf numFmtId="0" fontId="2" fillId="0" borderId="0" xfId="0" applyNumberFormat="1" applyFont="1" applyFill="1" applyProtection="1"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NumberFormat="1" applyFont="1" applyFill="1" applyAlignment="1" applyProtection="1">
      <alignment vertical="justify"/>
      <protection locked="0"/>
    </xf>
    <xf numFmtId="0" fontId="7" fillId="0" borderId="0" xfId="0" applyNumberFormat="1" applyFont="1" applyProtection="1">
      <protection locked="0"/>
    </xf>
    <xf numFmtId="0" fontId="7" fillId="0" borderId="0" xfId="3" applyNumberFormat="1" applyFont="1" applyBorder="1" applyAlignment="1">
      <alignment horizontal="left" indent="1"/>
    </xf>
    <xf numFmtId="0" fontId="7" fillId="0" borderId="0" xfId="3" applyNumberFormat="1" applyFont="1" applyBorder="1"/>
    <xf numFmtId="0" fontId="2" fillId="0" borderId="0" xfId="0" applyNumberFormat="1" applyFont="1" applyFill="1"/>
    <xf numFmtId="0" fontId="14" fillId="0" borderId="0" xfId="0" applyNumberFormat="1" applyFont="1" applyFill="1" applyAlignment="1"/>
    <xf numFmtId="0" fontId="14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2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0" applyNumberFormat="1" applyFont="1" applyFill="1" applyProtection="1">
      <protection locked="0"/>
    </xf>
    <xf numFmtId="0" fontId="14" fillId="0" borderId="0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NumberFormat="1" applyFont="1" applyFill="1" applyProtection="1">
      <protection locked="0"/>
    </xf>
    <xf numFmtId="0" fontId="14" fillId="0" borderId="0" xfId="0" applyNumberFormat="1" applyFont="1" applyFill="1" applyAlignment="1" applyProtection="1">
      <alignment vertical="top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/>
    </xf>
    <xf numFmtId="0" fontId="14" fillId="0" borderId="0" xfId="0" applyNumberFormat="1" applyFont="1" applyFill="1" applyAlignment="1" applyProtection="1">
      <protection locked="0"/>
    </xf>
    <xf numFmtId="0" fontId="7" fillId="0" borderId="7" xfId="0" applyNumberFormat="1" applyFont="1" applyFill="1" applyBorder="1" applyAlignment="1" applyProtection="1">
      <alignment horizontal="left" indent="3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Border="1" applyProtection="1">
      <protection locked="0"/>
    </xf>
    <xf numFmtId="0" fontId="7" fillId="0" borderId="0" xfId="0" applyNumberFormat="1" applyFont="1" applyBorder="1" applyAlignment="1" applyProtection="1">
      <protection locked="0"/>
    </xf>
    <xf numFmtId="0" fontId="7" fillId="0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4" fillId="0" borderId="0" xfId="1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14" fillId="0" borderId="0" xfId="2" applyNumberFormat="1" applyFont="1" applyBorder="1" applyAlignment="1" applyProtection="1">
      <protection locked="0"/>
    </xf>
    <xf numFmtId="0" fontId="14" fillId="0" borderId="2" xfId="0" applyNumberFormat="1" applyFont="1" applyFill="1" applyBorder="1" applyAlignment="1" applyProtection="1"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Continuous" vertical="top" wrapText="1"/>
      <protection locked="0"/>
    </xf>
    <xf numFmtId="0" fontId="7" fillId="0" borderId="0" xfId="0" applyFont="1" applyFill="1" applyProtection="1"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2" fillId="0" borderId="0" xfId="0" applyNumberFormat="1" applyFont="1" applyProtection="1"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/>
      <protection locked="0"/>
    </xf>
    <xf numFmtId="0" fontId="7" fillId="0" borderId="5" xfId="0" applyNumberFormat="1" applyFont="1" applyBorder="1" applyAlignment="1" applyProtection="1">
      <alignment horizontal="center"/>
      <protection locked="0"/>
    </xf>
    <xf numFmtId="0" fontId="13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Continuous"/>
      <protection locked="0"/>
    </xf>
    <xf numFmtId="0" fontId="7" fillId="0" borderId="0" xfId="0" applyNumberFormat="1" applyFont="1" applyFill="1" applyBorder="1" applyProtection="1">
      <protection locked="0"/>
    </xf>
    <xf numFmtId="0" fontId="7" fillId="0" borderId="0" xfId="3" applyNumberFormat="1" applyFont="1" applyFill="1" applyBorder="1" applyAlignment="1" applyProtection="1">
      <alignment horizontal="left" indent="1"/>
      <protection locked="0"/>
    </xf>
    <xf numFmtId="0" fontId="7" fillId="0" borderId="0" xfId="3" applyNumberFormat="1" applyFont="1" applyFill="1" applyBorder="1" applyAlignment="1" applyProtection="1">
      <alignment horizontal="center"/>
      <protection locked="0"/>
    </xf>
    <xf numFmtId="0" fontId="14" fillId="0" borderId="0" xfId="0" applyNumberFormat="1" applyFont="1" applyProtection="1">
      <protection locked="0"/>
    </xf>
    <xf numFmtId="0" fontId="7" fillId="0" borderId="1" xfId="0" applyNumberFormat="1" applyFont="1" applyFill="1" applyBorder="1" applyAlignment="1" applyProtection="1">
      <alignment horizontal="centerContinuous" vertical="top"/>
      <protection locked="0"/>
    </xf>
    <xf numFmtId="0" fontId="7" fillId="0" borderId="0" xfId="3" applyNumberFormat="1" applyFont="1" applyFill="1" applyAlignment="1" applyProtection="1">
      <alignment horizontal="right"/>
      <protection locked="0"/>
    </xf>
    <xf numFmtId="0" fontId="7" fillId="0" borderId="0" xfId="3" applyNumberFormat="1" applyFont="1" applyFill="1" applyProtection="1"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3" applyNumberFormat="1" applyFont="1" applyProtection="1">
      <protection locked="0"/>
    </xf>
    <xf numFmtId="0" fontId="3" fillId="0" borderId="0" xfId="1" applyNumberFormat="1" applyFont="1" applyFill="1" applyAlignment="1" applyProtection="1">
      <alignment vertical="center"/>
      <protection locked="0"/>
    </xf>
    <xf numFmtId="0" fontId="2" fillId="0" borderId="0" xfId="1" applyNumberFormat="1" applyFont="1" applyFill="1" applyAlignment="1" applyProtection="1">
      <alignment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Continuous" vertical="center" wrapText="1"/>
      <protection locked="0"/>
    </xf>
    <xf numFmtId="0" fontId="7" fillId="0" borderId="0" xfId="1" applyNumberFormat="1" applyFont="1" applyFill="1" applyAlignment="1" applyProtection="1">
      <alignment vertical="center"/>
      <protection locked="0"/>
    </xf>
    <xf numFmtId="0" fontId="7" fillId="3" borderId="1" xfId="1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left" indent="2"/>
      <protection locked="0"/>
    </xf>
    <xf numFmtId="0" fontId="7" fillId="3" borderId="1" xfId="0" applyNumberFormat="1" applyFont="1" applyFill="1" applyBorder="1" applyProtection="1"/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Protection="1">
      <protection locked="0"/>
    </xf>
    <xf numFmtId="49" fontId="7" fillId="0" borderId="1" xfId="0" applyNumberFormat="1" applyFont="1" applyFill="1" applyBorder="1" applyAlignment="1" applyProtection="1">
      <alignment horizontal="centerContinuous" vertical="top"/>
      <protection locked="0"/>
    </xf>
    <xf numFmtId="49" fontId="7" fillId="0" borderId="0" xfId="0" applyNumberFormat="1" applyFont="1"/>
    <xf numFmtId="49" fontId="7" fillId="0" borderId="0" xfId="3" applyNumberFormat="1" applyFont="1" applyBorder="1" applyAlignment="1">
      <alignment horizontal="center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0" applyNumberFormat="1" applyFont="1" applyFill="1" applyBorder="1" applyAlignment="1" applyProtection="1">
      <alignment horizont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7" fillId="5" borderId="4" xfId="3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left" vertical="center"/>
      <protection locked="0"/>
    </xf>
    <xf numFmtId="0" fontId="7" fillId="0" borderId="9" xfId="3" applyNumberFormat="1" applyFont="1" applyFill="1" applyBorder="1" applyAlignment="1" applyProtection="1">
      <alignment horizontal="left"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164" fontId="7" fillId="0" borderId="1" xfId="1" applyNumberFormat="1" applyFont="1" applyFill="1" applyBorder="1" applyAlignment="1" applyProtection="1">
      <alignment horizontal="centerContinuous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left" vertical="center" indent="1"/>
      <protection locked="0"/>
    </xf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3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vertical="center" wrapText="1"/>
    </xf>
    <xf numFmtId="0" fontId="7" fillId="7" borderId="1" xfId="0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horizontal="left" vertical="center" indent="1"/>
      <protection locked="0"/>
    </xf>
    <xf numFmtId="0" fontId="7" fillId="0" borderId="0" xfId="1" applyNumberFormat="1" applyFont="1" applyFill="1" applyAlignment="1">
      <alignment vertical="center" wrapText="1"/>
    </xf>
    <xf numFmtId="0" fontId="2" fillId="0" borderId="0" xfId="1" applyNumberFormat="1" applyFont="1" applyFill="1" applyAlignment="1">
      <alignment vertical="center" wrapText="1"/>
    </xf>
    <xf numFmtId="0" fontId="7" fillId="0" borderId="4" xfId="0" applyNumberFormat="1" applyFont="1" applyBorder="1" applyAlignment="1" applyProtection="1">
      <alignment horizontal="left" vertical="center" inden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8" fillId="8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 applyProtection="1">
      <alignment horizontal="left" vertical="center" wrapText="1" indent="1"/>
      <protection locked="0"/>
    </xf>
    <xf numFmtId="0" fontId="28" fillId="5" borderId="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left" vertical="center" indent="1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Border="1" applyAlignment="1" applyProtection="1">
      <alignment horizontal="center" vertical="center"/>
      <protection locked="0"/>
    </xf>
    <xf numFmtId="0" fontId="7" fillId="7" borderId="10" xfId="0" applyNumberFormat="1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vertical="center" wrapText="1"/>
    </xf>
    <xf numFmtId="164" fontId="28" fillId="0" borderId="1" xfId="0" applyNumberFormat="1" applyFont="1" applyBorder="1" applyAlignment="1">
      <alignment horizontal="center"/>
    </xf>
    <xf numFmtId="0" fontId="28" fillId="0" borderId="10" xfId="0" applyFont="1" applyBorder="1" applyAlignment="1">
      <alignment horizontal="left" vertical="center" wrapText="1" indent="2"/>
    </xf>
    <xf numFmtId="49" fontId="32" fillId="0" borderId="1" xfId="0" applyNumberFormat="1" applyFont="1" applyBorder="1" applyAlignment="1">
      <alignment horizontal="left" vertical="center" wrapText="1" indent="6"/>
    </xf>
    <xf numFmtId="0" fontId="28" fillId="0" borderId="1" xfId="0" applyFont="1" applyBorder="1" applyAlignment="1">
      <alignment horizontal="left" vertical="center" wrapText="1" indent="5"/>
    </xf>
    <xf numFmtId="0" fontId="28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NumberFormat="1" applyFont="1" applyBorder="1" applyAlignment="1" applyProtection="1">
      <alignment horizont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/>
      <protection locked="0"/>
    </xf>
    <xf numFmtId="164" fontId="9" fillId="0" borderId="4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 wrapText="1" indent="1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Fill="1" applyBorder="1" applyAlignment="1" applyProtection="1">
      <alignment horizontal="center" vertical="center"/>
      <protection locked="0"/>
    </xf>
    <xf numFmtId="49" fontId="7" fillId="0" borderId="12" xfId="3" applyNumberFormat="1" applyFont="1" applyFill="1" applyBorder="1" applyAlignment="1" applyProtection="1">
      <alignment horizontal="center" vertical="center"/>
      <protection locked="0"/>
    </xf>
    <xf numFmtId="49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0" fillId="0" borderId="6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19" fillId="4" borderId="0" xfId="0" applyFont="1" applyFill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left" vertical="center" wrapText="1" inden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Border="1" applyAlignment="1" applyProtection="1">
      <alignment horizontal="left" vertical="center" indent="1"/>
      <protection locked="0"/>
    </xf>
    <xf numFmtId="0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9" xfId="3" applyNumberFormat="1" applyFont="1" applyFill="1" applyBorder="1" applyAlignment="1" applyProtection="1">
      <alignment horizontal="center" vertical="center"/>
      <protection locked="0"/>
    </xf>
    <xf numFmtId="0" fontId="7" fillId="0" borderId="6" xfId="3" applyNumberFormat="1" applyFont="1" applyFill="1" applyBorder="1" applyAlignment="1" applyProtection="1">
      <alignment horizontal="left" vertical="center"/>
      <protection locked="0"/>
    </xf>
    <xf numFmtId="0" fontId="7" fillId="0" borderId="9" xfId="3" applyNumberFormat="1" applyFont="1" applyFill="1" applyBorder="1" applyAlignment="1" applyProtection="1">
      <alignment horizontal="left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2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/>
      <protection locked="0"/>
    </xf>
    <xf numFmtId="0" fontId="7" fillId="0" borderId="9" xfId="0" applyNumberFormat="1" applyFont="1" applyFill="1" applyBorder="1" applyAlignment="1" applyProtection="1">
      <alignment horizontal="center"/>
      <protection locked="0"/>
    </xf>
    <xf numFmtId="0" fontId="8" fillId="0" borderId="2" xfId="3" applyNumberFormat="1" applyFont="1" applyFill="1" applyBorder="1" applyAlignment="1" applyProtection="1">
      <alignment horizontal="left" vertical="center" indent="1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wrapText="1"/>
      <protection locked="0"/>
    </xf>
    <xf numFmtId="0" fontId="7" fillId="0" borderId="9" xfId="0" applyNumberFormat="1" applyFont="1" applyFill="1" applyBorder="1" applyAlignment="1" applyProtection="1">
      <alignment horizontal="center" wrapText="1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0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center"/>
      <protection locked="0"/>
    </xf>
    <xf numFmtId="0" fontId="9" fillId="0" borderId="15" xfId="0" applyNumberFormat="1" applyFont="1" applyBorder="1" applyAlignment="1" applyProtection="1">
      <alignment horizontal="center"/>
      <protection locked="0"/>
    </xf>
    <xf numFmtId="0" fontId="9" fillId="0" borderId="7" xfId="0" applyNumberFormat="1" applyFont="1" applyBorder="1" applyAlignment="1" applyProtection="1">
      <alignment horizontal="center"/>
      <protection locked="0"/>
    </xf>
    <xf numFmtId="0" fontId="9" fillId="0" borderId="3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Fill="1" applyBorder="1" applyAlignment="1" applyProtection="1">
      <alignment horizontal="left" vertical="center" indent="1"/>
      <protection locked="0"/>
    </xf>
    <xf numFmtId="0" fontId="7" fillId="0" borderId="9" xfId="0" applyNumberFormat="1" applyFont="1" applyFill="1" applyBorder="1" applyAlignment="1" applyProtection="1">
      <alignment horizontal="left" vertical="center" indent="1"/>
      <protection locked="0"/>
    </xf>
    <xf numFmtId="0" fontId="7" fillId="0" borderId="1" xfId="1" applyNumberFormat="1" applyFont="1" applyFill="1" applyBorder="1" applyAlignment="1" applyProtection="1">
      <alignment horizontal="left" vertical="center" indent="3"/>
      <protection locked="0"/>
    </xf>
    <xf numFmtId="0" fontId="7" fillId="0" borderId="1" xfId="1" applyNumberFormat="1" applyFont="1" applyFill="1" applyBorder="1" applyAlignment="1" applyProtection="1">
      <alignment horizontal="left" vertical="center" indent="1"/>
      <protection locked="0"/>
    </xf>
    <xf numFmtId="0" fontId="7" fillId="0" borderId="1" xfId="1" applyNumberFormat="1" applyFont="1" applyFill="1" applyBorder="1" applyAlignment="1" applyProtection="1">
      <alignment horizontal="left" vertical="center" wrapText="1" indent="1"/>
      <protection locked="0"/>
    </xf>
    <xf numFmtId="0" fontId="8" fillId="0" borderId="2" xfId="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6" xfId="1" applyNumberFormat="1" applyFont="1" applyFill="1" applyBorder="1" applyAlignment="1" applyProtection="1">
      <alignment horizontal="left" vertical="center" indent="1"/>
      <protection locked="0"/>
    </xf>
    <xf numFmtId="0" fontId="7" fillId="0" borderId="9" xfId="1" applyNumberFormat="1" applyFont="1" applyFill="1" applyBorder="1" applyAlignment="1" applyProtection="1">
      <alignment horizontal="left" vertical="center" indent="1"/>
      <protection locked="0"/>
    </xf>
    <xf numFmtId="0" fontId="7" fillId="0" borderId="6" xfId="0" applyNumberFormat="1" applyFont="1" applyFill="1" applyBorder="1" applyAlignment="1" applyProtection="1">
      <alignment horizontal="left" vertical="center" wrapText="1" indent="3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 indent="3"/>
      <protection locked="0"/>
    </xf>
    <xf numFmtId="0" fontId="7" fillId="0" borderId="6" xfId="1" applyNumberFormat="1" applyFont="1" applyFill="1" applyBorder="1" applyAlignment="1" applyProtection="1">
      <alignment horizontal="left" vertical="center" wrapText="1" indent="3"/>
      <protection locked="0"/>
    </xf>
    <xf numFmtId="0" fontId="7" fillId="0" borderId="9" xfId="1" applyNumberFormat="1" applyFont="1" applyFill="1" applyBorder="1" applyAlignment="1" applyProtection="1">
      <alignment horizontal="left" vertical="center" wrapText="1" indent="3"/>
      <protection locked="0"/>
    </xf>
    <xf numFmtId="0" fontId="8" fillId="0" borderId="2" xfId="0" applyNumberFormat="1" applyFont="1" applyFill="1" applyBorder="1" applyAlignment="1" applyProtection="1">
      <alignment horizontal="left" vertical="center" indent="1"/>
      <protection locked="0"/>
    </xf>
    <xf numFmtId="0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left" vertical="center" indent="1"/>
      <protection locked="0"/>
    </xf>
    <xf numFmtId="0" fontId="13" fillId="0" borderId="8" xfId="0" applyNumberFormat="1" applyFont="1" applyFill="1" applyBorder="1" applyAlignment="1" applyProtection="1">
      <alignment horizontal="center" vertical="top"/>
      <protection locked="0"/>
    </xf>
    <xf numFmtId="0" fontId="14" fillId="0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5" xfId="0" applyNumberFormat="1" applyFont="1" applyFill="1" applyBorder="1" applyAlignment="1" applyProtection="1">
      <alignment horizontal="left" vertical="center" indent="1"/>
      <protection locked="0"/>
    </xf>
    <xf numFmtId="0" fontId="7" fillId="0" borderId="6" xfId="0" applyNumberFormat="1" applyFont="1" applyFill="1" applyBorder="1" applyAlignment="1" applyProtection="1">
      <alignment horizontal="left" wrapText="1" indent="2"/>
      <protection locked="0"/>
    </xf>
    <xf numFmtId="0" fontId="7" fillId="0" borderId="5" xfId="0" applyNumberFormat="1" applyFont="1" applyFill="1" applyBorder="1" applyAlignment="1" applyProtection="1">
      <alignment horizontal="left" indent="2"/>
      <protection locked="0"/>
    </xf>
    <xf numFmtId="0" fontId="7" fillId="0" borderId="9" xfId="0" applyNumberFormat="1" applyFont="1" applyFill="1" applyBorder="1" applyAlignment="1" applyProtection="1">
      <alignment horizontal="left" indent="2"/>
      <protection locked="0"/>
    </xf>
  </cellXfs>
  <cellStyles count="5">
    <cellStyle name="Normal" xfId="0" builtinId="0"/>
    <cellStyle name="Normal_1-ali-bakalavr" xfId="1" xr:uid="{00000000-0005-0000-0000-000000000000}"/>
    <cellStyle name="Normal_555" xfId="2" xr:uid="{00000000-0005-0000-0000-000001000000}"/>
    <cellStyle name="Normal_Book1" xfId="3" xr:uid="{00000000-0005-0000-0000-000002000000}"/>
    <cellStyle name="Стиль 1" xfId="4" xr:uid="{00000000-0005-0000-0000-000004000000}"/>
  </cellStyles>
  <dxfs count="4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127" name="Line 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>
          <a:off x="1828800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128" name="Line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>
          <a:off x="1828800" y="566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showGridLines="0" tabSelected="1" zoomScale="70" zoomScaleNormal="70" workbookViewId="0">
      <selection activeCell="A8" sqref="A8:S8"/>
    </sheetView>
  </sheetViews>
  <sheetFormatPr defaultColWidth="9.109375" defaultRowHeight="13.2"/>
  <cols>
    <col min="1" max="1" width="8.109375" style="2" customWidth="1"/>
    <col min="2" max="2" width="19.33203125" style="2" customWidth="1"/>
    <col min="3" max="3" width="10" style="2" customWidth="1"/>
    <col min="4" max="4" width="8.109375" style="2" customWidth="1"/>
    <col min="5" max="6" width="9.109375" style="2"/>
    <col min="7" max="7" width="6" style="2" customWidth="1"/>
    <col min="8" max="8" width="6.109375" style="2" customWidth="1"/>
    <col min="9" max="9" width="5.6640625" style="2" customWidth="1"/>
    <col min="10" max="10" width="4.6640625" style="2" customWidth="1"/>
    <col min="11" max="11" width="5.33203125" style="2" customWidth="1"/>
    <col min="12" max="13" width="7.44140625" style="2" customWidth="1"/>
    <col min="14" max="14" width="8.109375" style="2" customWidth="1"/>
    <col min="15" max="15" width="7.88671875" style="2" customWidth="1"/>
    <col min="16" max="16" width="7.33203125" style="2" customWidth="1"/>
    <col min="17" max="17" width="8.109375" style="2" customWidth="1"/>
    <col min="18" max="18" width="9.88671875" style="2" customWidth="1"/>
    <col min="19" max="19" width="8.6640625" style="2" customWidth="1"/>
    <col min="20" max="16384" width="9.109375" style="2"/>
  </cols>
  <sheetData>
    <row r="1" spans="1:24" ht="26.25" customHeight="1">
      <c r="O1" s="12" t="s">
        <v>72</v>
      </c>
      <c r="P1" s="10"/>
      <c r="T1" s="1"/>
    </row>
    <row r="2" spans="1:24" ht="16.8">
      <c r="O2" s="12" t="s">
        <v>137</v>
      </c>
      <c r="P2" s="10"/>
      <c r="T2" s="1"/>
    </row>
    <row r="3" spans="1:24" ht="16.8">
      <c r="O3" s="12" t="s">
        <v>138</v>
      </c>
      <c r="P3" s="10"/>
      <c r="T3" s="1"/>
    </row>
    <row r="5" spans="1:24" ht="19.5" customHeight="1">
      <c r="O5" s="215" t="s">
        <v>70</v>
      </c>
      <c r="P5" s="215"/>
      <c r="Q5" s="215"/>
      <c r="R5" s="215"/>
      <c r="S5" s="215"/>
      <c r="T5" s="215"/>
      <c r="U5" s="215"/>
      <c r="V5" s="215"/>
      <c r="W5" s="215"/>
      <c r="X5" s="215"/>
    </row>
    <row r="6" spans="1:24" ht="18.75" customHeight="1">
      <c r="O6" s="215" t="s">
        <v>66</v>
      </c>
      <c r="P6" s="215"/>
      <c r="Q6" s="215"/>
      <c r="R6" s="215"/>
      <c r="S6" s="215"/>
    </row>
    <row r="7" spans="1:24" ht="16.5" customHeight="1">
      <c r="O7" s="215" t="s">
        <v>64</v>
      </c>
      <c r="P7" s="215"/>
      <c r="Q7" s="215"/>
      <c r="R7" s="215"/>
      <c r="S7" s="215"/>
    </row>
    <row r="8" spans="1:24" ht="27" customHeight="1">
      <c r="A8" s="221" t="s">
        <v>65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</row>
    <row r="9" spans="1:24" ht="18.75" customHeight="1">
      <c r="A9" s="222" t="s">
        <v>57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</row>
    <row r="10" spans="1:24" ht="10.5" customHeight="1">
      <c r="N10" s="6"/>
    </row>
    <row r="11" spans="1:24" ht="21.75" customHeight="1">
      <c r="A11" s="7"/>
      <c r="D11" s="218" t="s">
        <v>47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24" ht="11.25" customHeight="1">
      <c r="A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ht="23.25" customHeight="1">
      <c r="A13" s="201" t="s">
        <v>59</v>
      </c>
      <c r="B13" s="201"/>
      <c r="C13" s="201"/>
      <c r="D13" s="201"/>
      <c r="E13" s="201"/>
      <c r="F13" s="201"/>
      <c r="G13" s="201"/>
      <c r="H13" s="201"/>
      <c r="I13" s="4"/>
      <c r="M13" s="9"/>
      <c r="N13" s="9"/>
      <c r="O13" s="9"/>
      <c r="P13" s="9"/>
      <c r="Q13" s="9"/>
      <c r="R13" s="9"/>
      <c r="S13" s="9"/>
    </row>
    <row r="14" spans="1:24" ht="25.5" customHeight="1">
      <c r="A14" s="3" t="s">
        <v>75</v>
      </c>
      <c r="B14" s="214"/>
      <c r="C14" s="214"/>
      <c r="D14" s="214"/>
      <c r="E14" s="214"/>
      <c r="F14" s="214"/>
      <c r="G14" s="212">
        <v>1</v>
      </c>
      <c r="K14" s="199" t="s">
        <v>71</v>
      </c>
      <c r="L14" s="199"/>
      <c r="M14" s="199"/>
      <c r="N14" s="199"/>
      <c r="O14" s="199"/>
      <c r="P14" s="199"/>
      <c r="Q14" s="199"/>
      <c r="R14" s="199"/>
      <c r="S14" s="199"/>
    </row>
    <row r="15" spans="1:24" ht="29.25" customHeight="1">
      <c r="A15" s="3" t="s">
        <v>76</v>
      </c>
      <c r="B15" s="204"/>
      <c r="C15" s="204"/>
      <c r="D15" s="204"/>
      <c r="E15" s="204"/>
      <c r="F15" s="204"/>
      <c r="G15" s="212"/>
      <c r="H15" s="2" t="s">
        <v>22</v>
      </c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24" ht="36.75" customHeight="1">
      <c r="A16" s="211" t="s">
        <v>60</v>
      </c>
      <c r="B16" s="211"/>
      <c r="C16" s="211"/>
      <c r="D16" s="211"/>
      <c r="E16" s="211"/>
      <c r="F16" s="211"/>
      <c r="G16" s="212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ht="15.75" customHeight="1">
      <c r="A17" s="205" t="s">
        <v>61</v>
      </c>
      <c r="B17" s="206"/>
      <c r="C17" s="205" t="s">
        <v>58</v>
      </c>
      <c r="D17" s="206"/>
      <c r="E17" s="205" t="s">
        <v>62</v>
      </c>
      <c r="F17" s="206"/>
      <c r="K17" s="199" t="s">
        <v>73</v>
      </c>
      <c r="L17" s="199"/>
      <c r="M17" s="199"/>
      <c r="N17" s="199"/>
      <c r="O17" s="199"/>
      <c r="P17" s="199"/>
      <c r="Q17" s="199"/>
      <c r="R17" s="199"/>
      <c r="S17" s="199"/>
    </row>
    <row r="18" spans="1:19" ht="18.75" customHeight="1">
      <c r="A18" s="207"/>
      <c r="B18" s="208"/>
      <c r="C18" s="207"/>
      <c r="D18" s="208"/>
      <c r="E18" s="207"/>
      <c r="F18" s="208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ht="33" customHeight="1">
      <c r="A19" s="209"/>
      <c r="B19" s="210"/>
      <c r="C19" s="209"/>
      <c r="D19" s="210"/>
      <c r="E19" s="209"/>
      <c r="F19" s="210"/>
      <c r="H19" s="10"/>
      <c r="I19" s="10"/>
      <c r="J19" s="10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ht="24" customHeight="1">
      <c r="A20" s="213" t="s">
        <v>63</v>
      </c>
      <c r="B20" s="213"/>
      <c r="C20" s="202"/>
      <c r="D20" s="203"/>
      <c r="E20" s="216"/>
      <c r="F20" s="217"/>
      <c r="H20" s="10"/>
      <c r="I20" s="10"/>
      <c r="J20" s="10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ht="24" customHeight="1">
      <c r="H21" s="11"/>
      <c r="I21" s="11"/>
      <c r="J21" s="11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ht="18" customHeight="1">
      <c r="A22" s="200" t="s">
        <v>165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</row>
    <row r="24" spans="1:19" ht="18">
      <c r="G24" s="197" t="s">
        <v>164</v>
      </c>
      <c r="H24" s="197"/>
      <c r="I24" s="197"/>
      <c r="J24" s="198"/>
      <c r="K24" s="198"/>
    </row>
  </sheetData>
  <mergeCells count="23">
    <mergeCell ref="T5:X5"/>
    <mergeCell ref="O5:S5"/>
    <mergeCell ref="O6:S6"/>
    <mergeCell ref="O7:S7"/>
    <mergeCell ref="E20:F20"/>
    <mergeCell ref="D11:O11"/>
    <mergeCell ref="A8:S8"/>
    <mergeCell ref="A9:S9"/>
    <mergeCell ref="G24:I24"/>
    <mergeCell ref="J24:K24"/>
    <mergeCell ref="K14:S16"/>
    <mergeCell ref="A22:S22"/>
    <mergeCell ref="A13:H13"/>
    <mergeCell ref="C20:D20"/>
    <mergeCell ref="B15:F15"/>
    <mergeCell ref="C17:D19"/>
    <mergeCell ref="E17:F19"/>
    <mergeCell ref="K17:S21"/>
    <mergeCell ref="A16:F16"/>
    <mergeCell ref="A17:B19"/>
    <mergeCell ref="G14:G16"/>
    <mergeCell ref="A20:B20"/>
    <mergeCell ref="B14:F14"/>
  </mergeCells>
  <phoneticPr fontId="16" type="noConversion"/>
  <pageMargins left="0.59055118110236227" right="0.19685039370078741" top="0.59055118110236227" bottom="0.39370078740157483" header="0.39370078740157483" footer="0.39370078740157483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D88"/>
  <sheetViews>
    <sheetView showGridLines="0" zoomScale="80" zoomScaleNormal="80" workbookViewId="0">
      <pane ySplit="4" topLeftCell="A5" activePane="bottomLeft" state="frozen"/>
      <selection pane="bottomLeft" activeCell="A5" sqref="A5"/>
    </sheetView>
  </sheetViews>
  <sheetFormatPr defaultColWidth="9.109375" defaultRowHeight="13.2"/>
  <cols>
    <col min="1" max="1" width="36.77734375" style="1" customWidth="1"/>
    <col min="2" max="2" width="9" style="1" customWidth="1"/>
    <col min="3" max="3" width="5.88671875" style="1" customWidth="1"/>
    <col min="4" max="4" width="9.21875" style="1" customWidth="1"/>
    <col min="5" max="5" width="8.88671875" style="1" customWidth="1"/>
    <col min="6" max="6" width="9.5546875" style="1" customWidth="1"/>
    <col min="7" max="7" width="9" style="1" customWidth="1"/>
    <col min="8" max="8" width="6.6640625" style="1" customWidth="1"/>
    <col min="9" max="9" width="6.33203125" style="1" customWidth="1"/>
    <col min="10" max="10" width="6.6640625" style="1" customWidth="1"/>
    <col min="11" max="11" width="6.33203125" style="1" customWidth="1"/>
    <col min="12" max="12" width="6.6640625" style="1" customWidth="1"/>
    <col min="13" max="13" width="6.33203125" style="1" customWidth="1"/>
    <col min="14" max="14" width="11.5546875" style="1" customWidth="1"/>
    <col min="15" max="15" width="9.44140625" style="1" customWidth="1"/>
    <col min="16" max="16" width="9.109375" style="1" customWidth="1"/>
    <col min="17" max="17" width="9.21875" style="1" customWidth="1"/>
    <col min="18" max="18" width="12.5546875" style="1" customWidth="1"/>
    <col min="19" max="19" width="5.33203125" style="1" customWidth="1"/>
    <col min="20" max="20" width="12.21875" style="1" customWidth="1"/>
    <col min="21" max="21" width="5.33203125" style="1" customWidth="1"/>
    <col min="22" max="22" width="16.5546875" style="5" customWidth="1"/>
    <col min="23" max="16384" width="9.109375" style="1"/>
  </cols>
  <sheetData>
    <row r="1" spans="1:22" ht="21.75" customHeight="1">
      <c r="A1" s="68" t="s">
        <v>166</v>
      </c>
      <c r="B1" s="69"/>
      <c r="C1" s="69"/>
      <c r="D1" s="69"/>
      <c r="E1" s="69"/>
      <c r="F1" s="69"/>
      <c r="G1" s="69"/>
      <c r="H1" s="70"/>
      <c r="I1" s="70"/>
      <c r="J1" s="70"/>
      <c r="K1" s="70"/>
      <c r="L1" s="70"/>
      <c r="M1" s="70"/>
      <c r="N1" s="70"/>
      <c r="O1" s="70"/>
      <c r="P1" s="15"/>
      <c r="Q1" s="15"/>
      <c r="R1" s="17"/>
      <c r="S1" s="17"/>
      <c r="T1" s="17"/>
      <c r="U1" s="17"/>
      <c r="V1" s="71"/>
    </row>
    <row r="2" spans="1:22" s="13" customFormat="1" ht="30" customHeight="1">
      <c r="A2" s="226" t="s">
        <v>44</v>
      </c>
      <c r="B2" s="226" t="s">
        <v>156</v>
      </c>
      <c r="C2" s="226" t="s">
        <v>10</v>
      </c>
      <c r="D2" s="226" t="s">
        <v>119</v>
      </c>
      <c r="E2" s="228" t="s">
        <v>150</v>
      </c>
      <c r="F2" s="223" t="s">
        <v>151</v>
      </c>
      <c r="G2" s="228" t="s">
        <v>150</v>
      </c>
      <c r="H2" s="225" t="s">
        <v>11</v>
      </c>
      <c r="I2" s="225"/>
      <c r="J2" s="225"/>
      <c r="K2" s="225"/>
      <c r="L2" s="225"/>
      <c r="M2" s="225"/>
      <c r="N2" s="226" t="s">
        <v>152</v>
      </c>
      <c r="O2" s="228" t="s">
        <v>150</v>
      </c>
      <c r="P2" s="226" t="s">
        <v>153</v>
      </c>
      <c r="Q2" s="228" t="s">
        <v>150</v>
      </c>
      <c r="R2" s="223" t="s">
        <v>140</v>
      </c>
      <c r="S2" s="227" t="s">
        <v>67</v>
      </c>
      <c r="T2" s="228" t="s">
        <v>139</v>
      </c>
      <c r="U2" s="227" t="s">
        <v>67</v>
      </c>
      <c r="V2" s="223" t="s">
        <v>167</v>
      </c>
    </row>
    <row r="3" spans="1:22" s="13" customFormat="1" ht="43.2" customHeight="1">
      <c r="A3" s="226"/>
      <c r="B3" s="226"/>
      <c r="C3" s="226"/>
      <c r="D3" s="226"/>
      <c r="E3" s="229"/>
      <c r="F3" s="223"/>
      <c r="G3" s="229"/>
      <c r="H3" s="156" t="s">
        <v>0</v>
      </c>
      <c r="I3" s="155" t="s">
        <v>67</v>
      </c>
      <c r="J3" s="154" t="s">
        <v>1</v>
      </c>
      <c r="K3" s="155" t="s">
        <v>67</v>
      </c>
      <c r="L3" s="154" t="s">
        <v>8</v>
      </c>
      <c r="M3" s="155" t="s">
        <v>67</v>
      </c>
      <c r="N3" s="226"/>
      <c r="O3" s="229"/>
      <c r="P3" s="226"/>
      <c r="Q3" s="229"/>
      <c r="R3" s="223"/>
      <c r="S3" s="227"/>
      <c r="T3" s="229"/>
      <c r="U3" s="227"/>
      <c r="V3" s="223"/>
    </row>
    <row r="4" spans="1:22" s="13" customFormat="1" ht="12" customHeight="1">
      <c r="A4" s="156" t="s">
        <v>2</v>
      </c>
      <c r="B4" s="156" t="s">
        <v>12</v>
      </c>
      <c r="C4" s="156">
        <v>1</v>
      </c>
      <c r="D4" s="156">
        <v>2</v>
      </c>
      <c r="E4" s="186">
        <v>3</v>
      </c>
      <c r="F4" s="157">
        <v>4</v>
      </c>
      <c r="G4" s="157">
        <v>5</v>
      </c>
      <c r="H4" s="156">
        <v>6</v>
      </c>
      <c r="I4" s="157">
        <v>7</v>
      </c>
      <c r="J4" s="156">
        <v>8</v>
      </c>
      <c r="K4" s="157">
        <v>9</v>
      </c>
      <c r="L4" s="156">
        <v>10</v>
      </c>
      <c r="M4" s="157">
        <v>11</v>
      </c>
      <c r="N4" s="156">
        <v>12</v>
      </c>
      <c r="O4" s="186">
        <v>13</v>
      </c>
      <c r="P4" s="157">
        <v>14</v>
      </c>
      <c r="Q4" s="157">
        <v>15</v>
      </c>
      <c r="R4" s="156">
        <v>16</v>
      </c>
      <c r="S4" s="157">
        <v>17</v>
      </c>
      <c r="T4" s="158">
        <v>18</v>
      </c>
      <c r="U4" s="157">
        <v>19</v>
      </c>
      <c r="V4" s="158">
        <v>20</v>
      </c>
    </row>
    <row r="5" spans="1:22" ht="12" customHeight="1">
      <c r="A5" s="173"/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1" t="str">
        <f t="shared" ref="N5" si="0">IF(SUM(H5,J5,L5)=0," ",SUM(H5,J5,L5))</f>
        <v xml:space="preserve"> </v>
      </c>
      <c r="O5" s="16"/>
      <c r="P5" s="141" t="str">
        <f>IF(SUM(I5,K5,M5)=0," ",SUM(I5,K5,M5))</f>
        <v xml:space="preserve"> </v>
      </c>
      <c r="Q5" s="16"/>
      <c r="R5" s="14"/>
      <c r="S5" s="14"/>
      <c r="T5" s="14"/>
      <c r="U5" s="14"/>
      <c r="V5" s="16"/>
    </row>
    <row r="6" spans="1:22" ht="12" customHeight="1">
      <c r="A6" s="173"/>
      <c r="B6" s="14"/>
      <c r="C6" s="14"/>
      <c r="D6" s="14"/>
      <c r="E6" s="14"/>
      <c r="F6" s="16"/>
      <c r="G6" s="16"/>
      <c r="H6" s="14"/>
      <c r="I6" s="14"/>
      <c r="J6" s="14"/>
      <c r="K6" s="14"/>
      <c r="L6" s="14"/>
      <c r="M6" s="14"/>
      <c r="N6" s="141" t="str">
        <f t="shared" ref="N6:N49" si="1">IF(SUM(H6,J6,L6)=0," ",SUM(H6,J6,L6))</f>
        <v xml:space="preserve"> </v>
      </c>
      <c r="O6" s="16"/>
      <c r="P6" s="141" t="str">
        <f t="shared" ref="P6:P49" si="2">IF(SUM(I6,K6,M6)=0," ",SUM(I6,K6,M6))</f>
        <v xml:space="preserve"> </v>
      </c>
      <c r="Q6" s="16"/>
      <c r="R6" s="14"/>
      <c r="S6" s="14"/>
      <c r="T6" s="14"/>
      <c r="U6" s="14"/>
      <c r="V6" s="16"/>
    </row>
    <row r="7" spans="1:22" ht="12" customHeight="1">
      <c r="A7" s="173"/>
      <c r="B7" s="14"/>
      <c r="C7" s="14"/>
      <c r="D7" s="14"/>
      <c r="E7" s="14"/>
      <c r="F7" s="16"/>
      <c r="G7" s="16"/>
      <c r="H7" s="14"/>
      <c r="I7" s="14"/>
      <c r="J7" s="14"/>
      <c r="K7" s="14"/>
      <c r="L7" s="14"/>
      <c r="M7" s="14"/>
      <c r="N7" s="141" t="str">
        <f>IF(SUM(H7,J7,L7)=0," ",SUM(H7,J7,L7))</f>
        <v xml:space="preserve"> </v>
      </c>
      <c r="O7" s="16"/>
      <c r="P7" s="141" t="str">
        <f>IF(SUM(I7,K7,M7)=0," ",SUM(I7,K7,M7))</f>
        <v xml:space="preserve"> </v>
      </c>
      <c r="Q7" s="16"/>
      <c r="R7" s="14"/>
      <c r="S7" s="14"/>
      <c r="T7" s="14"/>
      <c r="U7" s="14"/>
      <c r="V7" s="16"/>
    </row>
    <row r="8" spans="1:22" ht="12" customHeight="1">
      <c r="A8" s="173"/>
      <c r="B8" s="14"/>
      <c r="C8" s="14"/>
      <c r="D8" s="14"/>
      <c r="E8" s="14"/>
      <c r="F8" s="16"/>
      <c r="G8" s="16"/>
      <c r="H8" s="14"/>
      <c r="I8" s="14"/>
      <c r="J8" s="14"/>
      <c r="K8" s="14"/>
      <c r="L8" s="14"/>
      <c r="M8" s="14"/>
      <c r="N8" s="141" t="str">
        <f t="shared" si="1"/>
        <v xml:space="preserve"> </v>
      </c>
      <c r="O8" s="16"/>
      <c r="P8" s="141" t="str">
        <f t="shared" si="2"/>
        <v xml:space="preserve"> </v>
      </c>
      <c r="Q8" s="16"/>
      <c r="R8" s="14"/>
      <c r="S8" s="14"/>
      <c r="T8" s="14"/>
      <c r="U8" s="14"/>
      <c r="V8" s="16"/>
    </row>
    <row r="9" spans="1:22" ht="12" customHeight="1">
      <c r="A9" s="173"/>
      <c r="B9" s="14"/>
      <c r="C9" s="14"/>
      <c r="D9" s="14"/>
      <c r="E9" s="14"/>
      <c r="F9" s="16"/>
      <c r="G9" s="16"/>
      <c r="H9" s="14"/>
      <c r="I9" s="14"/>
      <c r="J9" s="14"/>
      <c r="K9" s="14"/>
      <c r="L9" s="14"/>
      <c r="M9" s="14"/>
      <c r="N9" s="141" t="str">
        <f t="shared" si="1"/>
        <v xml:space="preserve"> </v>
      </c>
      <c r="O9" s="16"/>
      <c r="P9" s="141" t="str">
        <f t="shared" si="2"/>
        <v xml:space="preserve"> </v>
      </c>
      <c r="Q9" s="16"/>
      <c r="R9" s="14"/>
      <c r="S9" s="14"/>
      <c r="T9" s="14"/>
      <c r="U9" s="14"/>
      <c r="V9" s="16"/>
    </row>
    <row r="10" spans="1:22" ht="12" customHeight="1">
      <c r="A10" s="173"/>
      <c r="B10" s="14"/>
      <c r="C10" s="14"/>
      <c r="D10" s="14"/>
      <c r="E10" s="14"/>
      <c r="F10" s="16"/>
      <c r="G10" s="16"/>
      <c r="H10" s="14"/>
      <c r="I10" s="14"/>
      <c r="J10" s="14"/>
      <c r="K10" s="14"/>
      <c r="L10" s="14"/>
      <c r="M10" s="14"/>
      <c r="N10" s="141" t="str">
        <f t="shared" si="1"/>
        <v xml:space="preserve"> </v>
      </c>
      <c r="O10" s="16"/>
      <c r="P10" s="141" t="str">
        <f t="shared" si="2"/>
        <v xml:space="preserve"> </v>
      </c>
      <c r="Q10" s="16"/>
      <c r="R10" s="14"/>
      <c r="S10" s="14"/>
      <c r="T10" s="14"/>
      <c r="U10" s="14"/>
      <c r="V10" s="16"/>
    </row>
    <row r="11" spans="1:22" ht="12" customHeight="1">
      <c r="A11" s="173"/>
      <c r="B11" s="14"/>
      <c r="C11" s="14"/>
      <c r="D11" s="14"/>
      <c r="E11" s="14"/>
      <c r="F11" s="16"/>
      <c r="G11" s="16"/>
      <c r="H11" s="14"/>
      <c r="I11" s="14"/>
      <c r="J11" s="14"/>
      <c r="K11" s="14"/>
      <c r="L11" s="14"/>
      <c r="M11" s="14"/>
      <c r="N11" s="141" t="str">
        <f t="shared" si="1"/>
        <v xml:space="preserve"> </v>
      </c>
      <c r="O11" s="16"/>
      <c r="P11" s="141" t="str">
        <f t="shared" si="2"/>
        <v xml:space="preserve"> </v>
      </c>
      <c r="Q11" s="16"/>
      <c r="R11" s="14"/>
      <c r="S11" s="14"/>
      <c r="T11" s="14"/>
      <c r="U11" s="14"/>
      <c r="V11" s="16"/>
    </row>
    <row r="12" spans="1:22" ht="12" customHeight="1">
      <c r="A12" s="173"/>
      <c r="B12" s="14"/>
      <c r="C12" s="14"/>
      <c r="D12" s="14"/>
      <c r="E12" s="14"/>
      <c r="F12" s="16"/>
      <c r="G12" s="16"/>
      <c r="H12" s="14"/>
      <c r="I12" s="14"/>
      <c r="J12" s="14"/>
      <c r="K12" s="14"/>
      <c r="L12" s="14"/>
      <c r="M12" s="14"/>
      <c r="N12" s="141" t="str">
        <f t="shared" si="1"/>
        <v xml:space="preserve"> </v>
      </c>
      <c r="O12" s="16"/>
      <c r="P12" s="141" t="str">
        <f t="shared" si="2"/>
        <v xml:space="preserve"> </v>
      </c>
      <c r="Q12" s="16"/>
      <c r="R12" s="14"/>
      <c r="S12" s="14"/>
      <c r="T12" s="14"/>
      <c r="U12" s="14"/>
      <c r="V12" s="16"/>
    </row>
    <row r="13" spans="1:22" ht="12" customHeight="1">
      <c r="A13" s="173"/>
      <c r="B13" s="14"/>
      <c r="C13" s="14"/>
      <c r="D13" s="14"/>
      <c r="E13" s="14"/>
      <c r="F13" s="16"/>
      <c r="G13" s="16"/>
      <c r="H13" s="14"/>
      <c r="I13" s="14"/>
      <c r="J13" s="14"/>
      <c r="K13" s="14"/>
      <c r="L13" s="14"/>
      <c r="M13" s="14"/>
      <c r="N13" s="141" t="str">
        <f t="shared" si="1"/>
        <v xml:space="preserve"> </v>
      </c>
      <c r="O13" s="16"/>
      <c r="P13" s="141" t="str">
        <f t="shared" si="2"/>
        <v xml:space="preserve"> </v>
      </c>
      <c r="Q13" s="16"/>
      <c r="R13" s="14"/>
      <c r="S13" s="14"/>
      <c r="T13" s="14"/>
      <c r="U13" s="14"/>
      <c r="V13" s="16"/>
    </row>
    <row r="14" spans="1:22" ht="12" customHeight="1">
      <c r="A14" s="173"/>
      <c r="B14" s="14"/>
      <c r="C14" s="14"/>
      <c r="D14" s="14"/>
      <c r="E14" s="14"/>
      <c r="F14" s="16"/>
      <c r="G14" s="16"/>
      <c r="H14" s="14"/>
      <c r="I14" s="14"/>
      <c r="J14" s="14"/>
      <c r="K14" s="14"/>
      <c r="L14" s="14"/>
      <c r="M14" s="14"/>
      <c r="N14" s="141" t="str">
        <f t="shared" si="1"/>
        <v xml:space="preserve"> </v>
      </c>
      <c r="O14" s="16"/>
      <c r="P14" s="141" t="str">
        <f t="shared" si="2"/>
        <v xml:space="preserve"> </v>
      </c>
      <c r="Q14" s="16"/>
      <c r="R14" s="14"/>
      <c r="S14" s="14"/>
      <c r="T14" s="14"/>
      <c r="U14" s="14"/>
      <c r="V14" s="16"/>
    </row>
    <row r="15" spans="1:22" ht="12" customHeight="1">
      <c r="A15" s="173"/>
      <c r="B15" s="14"/>
      <c r="C15" s="14"/>
      <c r="D15" s="14"/>
      <c r="E15" s="14"/>
      <c r="F15" s="16"/>
      <c r="G15" s="16"/>
      <c r="H15" s="14"/>
      <c r="I15" s="14"/>
      <c r="J15" s="14"/>
      <c r="K15" s="14"/>
      <c r="L15" s="14"/>
      <c r="M15" s="14"/>
      <c r="N15" s="141" t="str">
        <f t="shared" si="1"/>
        <v xml:space="preserve"> </v>
      </c>
      <c r="O15" s="16"/>
      <c r="P15" s="141" t="str">
        <f t="shared" si="2"/>
        <v xml:space="preserve"> </v>
      </c>
      <c r="Q15" s="16"/>
      <c r="R15" s="14"/>
      <c r="S15" s="14"/>
      <c r="T15" s="14"/>
      <c r="U15" s="14"/>
      <c r="V15" s="16"/>
    </row>
    <row r="16" spans="1:22" ht="12" customHeight="1">
      <c r="A16" s="173"/>
      <c r="B16" s="14"/>
      <c r="C16" s="14"/>
      <c r="D16" s="14"/>
      <c r="E16" s="14"/>
      <c r="F16" s="16"/>
      <c r="G16" s="16"/>
      <c r="H16" s="14"/>
      <c r="I16" s="14"/>
      <c r="J16" s="14"/>
      <c r="K16" s="14"/>
      <c r="L16" s="14"/>
      <c r="M16" s="14"/>
      <c r="N16" s="141" t="str">
        <f t="shared" si="1"/>
        <v xml:space="preserve"> </v>
      </c>
      <c r="O16" s="16"/>
      <c r="P16" s="141" t="str">
        <f t="shared" si="2"/>
        <v xml:space="preserve"> </v>
      </c>
      <c r="Q16" s="16"/>
      <c r="R16" s="14"/>
      <c r="S16" s="14"/>
      <c r="T16" s="14"/>
      <c r="U16" s="14"/>
      <c r="V16" s="16"/>
    </row>
    <row r="17" spans="1:22" ht="12" customHeight="1">
      <c r="A17" s="173"/>
      <c r="B17" s="14"/>
      <c r="C17" s="14"/>
      <c r="D17" s="14"/>
      <c r="E17" s="14"/>
      <c r="F17" s="16"/>
      <c r="G17" s="16"/>
      <c r="H17" s="14"/>
      <c r="I17" s="14"/>
      <c r="J17" s="14"/>
      <c r="K17" s="14"/>
      <c r="L17" s="14"/>
      <c r="M17" s="14"/>
      <c r="N17" s="141" t="str">
        <f t="shared" si="1"/>
        <v xml:space="preserve"> </v>
      </c>
      <c r="O17" s="16"/>
      <c r="P17" s="141" t="str">
        <f t="shared" si="2"/>
        <v xml:space="preserve"> </v>
      </c>
      <c r="Q17" s="16"/>
      <c r="R17" s="14"/>
      <c r="S17" s="14"/>
      <c r="T17" s="14"/>
      <c r="U17" s="14"/>
      <c r="V17" s="16"/>
    </row>
    <row r="18" spans="1:22" ht="12" customHeight="1">
      <c r="A18" s="173"/>
      <c r="B18" s="14"/>
      <c r="C18" s="14"/>
      <c r="D18" s="14"/>
      <c r="E18" s="14"/>
      <c r="F18" s="16"/>
      <c r="G18" s="16"/>
      <c r="H18" s="14"/>
      <c r="I18" s="14"/>
      <c r="J18" s="14"/>
      <c r="K18" s="14"/>
      <c r="L18" s="14"/>
      <c r="M18" s="14"/>
      <c r="N18" s="141" t="str">
        <f t="shared" si="1"/>
        <v xml:space="preserve"> </v>
      </c>
      <c r="O18" s="16"/>
      <c r="P18" s="141" t="str">
        <f t="shared" si="2"/>
        <v xml:space="preserve"> </v>
      </c>
      <c r="Q18" s="16"/>
      <c r="R18" s="14"/>
      <c r="S18" s="14"/>
      <c r="T18" s="14"/>
      <c r="U18" s="14"/>
      <c r="V18" s="16"/>
    </row>
    <row r="19" spans="1:22" ht="12" customHeight="1">
      <c r="A19" s="173"/>
      <c r="B19" s="14"/>
      <c r="C19" s="14"/>
      <c r="D19" s="14"/>
      <c r="E19" s="14"/>
      <c r="F19" s="16"/>
      <c r="G19" s="16"/>
      <c r="H19" s="14"/>
      <c r="I19" s="14"/>
      <c r="J19" s="14"/>
      <c r="K19" s="14"/>
      <c r="L19" s="14"/>
      <c r="M19" s="14"/>
      <c r="N19" s="141" t="str">
        <f t="shared" si="1"/>
        <v xml:space="preserve"> </v>
      </c>
      <c r="O19" s="16"/>
      <c r="P19" s="141" t="str">
        <f t="shared" si="2"/>
        <v xml:space="preserve"> </v>
      </c>
      <c r="Q19" s="16"/>
      <c r="R19" s="14"/>
      <c r="S19" s="14"/>
      <c r="T19" s="14"/>
      <c r="U19" s="14"/>
      <c r="V19" s="16"/>
    </row>
    <row r="20" spans="1:22" ht="12" customHeight="1">
      <c r="A20" s="173"/>
      <c r="B20" s="14"/>
      <c r="C20" s="14"/>
      <c r="D20" s="14"/>
      <c r="E20" s="14"/>
      <c r="F20" s="16"/>
      <c r="G20" s="16"/>
      <c r="H20" s="14"/>
      <c r="I20" s="14"/>
      <c r="J20" s="14"/>
      <c r="K20" s="14"/>
      <c r="L20" s="14"/>
      <c r="M20" s="14"/>
      <c r="N20" s="141" t="str">
        <f t="shared" si="1"/>
        <v xml:space="preserve"> </v>
      </c>
      <c r="O20" s="16"/>
      <c r="P20" s="141" t="str">
        <f t="shared" si="2"/>
        <v xml:space="preserve"> </v>
      </c>
      <c r="Q20" s="16"/>
      <c r="R20" s="14"/>
      <c r="S20" s="14"/>
      <c r="T20" s="14"/>
      <c r="U20" s="14"/>
      <c r="V20" s="16"/>
    </row>
    <row r="21" spans="1:22" ht="12" customHeight="1">
      <c r="A21" s="173"/>
      <c r="B21" s="14"/>
      <c r="C21" s="14"/>
      <c r="D21" s="14"/>
      <c r="E21" s="14"/>
      <c r="F21" s="16"/>
      <c r="G21" s="16"/>
      <c r="H21" s="14"/>
      <c r="I21" s="14"/>
      <c r="J21" s="14"/>
      <c r="K21" s="14"/>
      <c r="L21" s="14"/>
      <c r="M21" s="14"/>
      <c r="N21" s="141" t="str">
        <f t="shared" si="1"/>
        <v xml:space="preserve"> </v>
      </c>
      <c r="O21" s="16"/>
      <c r="P21" s="141" t="str">
        <f t="shared" si="2"/>
        <v xml:space="preserve"> </v>
      </c>
      <c r="Q21" s="16"/>
      <c r="R21" s="14"/>
      <c r="S21" s="14"/>
      <c r="T21" s="14"/>
      <c r="U21" s="14"/>
      <c r="V21" s="16"/>
    </row>
    <row r="22" spans="1:22" ht="12" customHeight="1">
      <c r="A22" s="173"/>
      <c r="B22" s="14"/>
      <c r="C22" s="14"/>
      <c r="D22" s="14"/>
      <c r="E22" s="14"/>
      <c r="F22" s="16"/>
      <c r="G22" s="16"/>
      <c r="H22" s="14"/>
      <c r="I22" s="14"/>
      <c r="J22" s="14"/>
      <c r="K22" s="14"/>
      <c r="L22" s="14"/>
      <c r="M22" s="14"/>
      <c r="N22" s="141" t="str">
        <f t="shared" si="1"/>
        <v xml:space="preserve"> </v>
      </c>
      <c r="O22" s="16"/>
      <c r="P22" s="141" t="str">
        <f t="shared" si="2"/>
        <v xml:space="preserve"> </v>
      </c>
      <c r="Q22" s="16"/>
      <c r="R22" s="14"/>
      <c r="S22" s="14"/>
      <c r="T22" s="14"/>
      <c r="U22" s="14"/>
      <c r="V22" s="16"/>
    </row>
    <row r="23" spans="1:22" ht="12" customHeight="1">
      <c r="A23" s="173"/>
      <c r="B23" s="14"/>
      <c r="C23" s="14"/>
      <c r="D23" s="14"/>
      <c r="E23" s="14"/>
      <c r="F23" s="16"/>
      <c r="G23" s="16"/>
      <c r="H23" s="14"/>
      <c r="I23" s="14"/>
      <c r="J23" s="14"/>
      <c r="K23" s="14"/>
      <c r="L23" s="14"/>
      <c r="M23" s="14"/>
      <c r="N23" s="141" t="str">
        <f t="shared" si="1"/>
        <v xml:space="preserve"> </v>
      </c>
      <c r="O23" s="16"/>
      <c r="P23" s="141" t="str">
        <f t="shared" si="2"/>
        <v xml:space="preserve"> </v>
      </c>
      <c r="Q23" s="16"/>
      <c r="R23" s="14"/>
      <c r="S23" s="14"/>
      <c r="T23" s="14"/>
      <c r="U23" s="14"/>
      <c r="V23" s="16"/>
    </row>
    <row r="24" spans="1:22" ht="12" customHeight="1">
      <c r="A24" s="173"/>
      <c r="B24" s="14"/>
      <c r="C24" s="14"/>
      <c r="D24" s="14"/>
      <c r="E24" s="14"/>
      <c r="F24" s="16"/>
      <c r="G24" s="16"/>
      <c r="H24" s="14"/>
      <c r="I24" s="14"/>
      <c r="J24" s="14"/>
      <c r="K24" s="14"/>
      <c r="L24" s="14"/>
      <c r="M24" s="14"/>
      <c r="N24" s="141" t="str">
        <f t="shared" si="1"/>
        <v xml:space="preserve"> </v>
      </c>
      <c r="O24" s="16"/>
      <c r="P24" s="141" t="str">
        <f t="shared" si="2"/>
        <v xml:space="preserve"> </v>
      </c>
      <c r="Q24" s="16"/>
      <c r="R24" s="14"/>
      <c r="S24" s="14"/>
      <c r="T24" s="14"/>
      <c r="U24" s="14"/>
      <c r="V24" s="16"/>
    </row>
    <row r="25" spans="1:22" ht="12" customHeight="1">
      <c r="A25" s="173"/>
      <c r="B25" s="14"/>
      <c r="C25" s="14"/>
      <c r="D25" s="14"/>
      <c r="E25" s="14"/>
      <c r="F25" s="16"/>
      <c r="G25" s="16"/>
      <c r="H25" s="14"/>
      <c r="I25" s="14"/>
      <c r="J25" s="14"/>
      <c r="K25" s="14"/>
      <c r="L25" s="14"/>
      <c r="M25" s="14"/>
      <c r="N25" s="141" t="str">
        <f t="shared" si="1"/>
        <v xml:space="preserve"> </v>
      </c>
      <c r="O25" s="16"/>
      <c r="P25" s="141" t="str">
        <f t="shared" si="2"/>
        <v xml:space="preserve"> </v>
      </c>
      <c r="Q25" s="16"/>
      <c r="R25" s="14"/>
      <c r="S25" s="14"/>
      <c r="T25" s="14"/>
      <c r="U25" s="14"/>
      <c r="V25" s="16"/>
    </row>
    <row r="26" spans="1:22" ht="12" customHeight="1">
      <c r="A26" s="173"/>
      <c r="B26" s="14"/>
      <c r="C26" s="14"/>
      <c r="D26" s="14"/>
      <c r="E26" s="14"/>
      <c r="F26" s="16"/>
      <c r="G26" s="16"/>
      <c r="H26" s="14"/>
      <c r="I26" s="14"/>
      <c r="J26" s="14"/>
      <c r="K26" s="14"/>
      <c r="L26" s="14"/>
      <c r="M26" s="14"/>
      <c r="N26" s="141" t="str">
        <f t="shared" si="1"/>
        <v xml:space="preserve"> </v>
      </c>
      <c r="O26" s="16"/>
      <c r="P26" s="141" t="str">
        <f t="shared" si="2"/>
        <v xml:space="preserve"> </v>
      </c>
      <c r="Q26" s="16"/>
      <c r="R26" s="14"/>
      <c r="S26" s="14"/>
      <c r="T26" s="14"/>
      <c r="U26" s="14"/>
      <c r="V26" s="16"/>
    </row>
    <row r="27" spans="1:22" ht="12" customHeight="1">
      <c r="A27" s="173"/>
      <c r="B27" s="14"/>
      <c r="C27" s="14"/>
      <c r="D27" s="14"/>
      <c r="E27" s="14"/>
      <c r="F27" s="16"/>
      <c r="G27" s="16"/>
      <c r="H27" s="14"/>
      <c r="I27" s="14"/>
      <c r="J27" s="14"/>
      <c r="K27" s="14"/>
      <c r="L27" s="14"/>
      <c r="M27" s="14"/>
      <c r="N27" s="141" t="str">
        <f t="shared" si="1"/>
        <v xml:space="preserve"> </v>
      </c>
      <c r="O27" s="16"/>
      <c r="P27" s="141" t="str">
        <f t="shared" si="2"/>
        <v xml:space="preserve"> </v>
      </c>
      <c r="Q27" s="16"/>
      <c r="R27" s="14"/>
      <c r="S27" s="14"/>
      <c r="T27" s="14"/>
      <c r="U27" s="14"/>
      <c r="V27" s="16"/>
    </row>
    <row r="28" spans="1:22" ht="12" customHeight="1">
      <c r="A28" s="173"/>
      <c r="B28" s="14"/>
      <c r="C28" s="14"/>
      <c r="D28" s="14"/>
      <c r="E28" s="14"/>
      <c r="F28" s="16"/>
      <c r="G28" s="16"/>
      <c r="H28" s="14"/>
      <c r="I28" s="14"/>
      <c r="J28" s="14"/>
      <c r="K28" s="14"/>
      <c r="L28" s="14"/>
      <c r="M28" s="14"/>
      <c r="N28" s="141" t="str">
        <f t="shared" si="1"/>
        <v xml:space="preserve"> </v>
      </c>
      <c r="O28" s="16"/>
      <c r="P28" s="141" t="str">
        <f t="shared" si="2"/>
        <v xml:space="preserve"> </v>
      </c>
      <c r="Q28" s="16"/>
      <c r="R28" s="14"/>
      <c r="S28" s="14"/>
      <c r="T28" s="14"/>
      <c r="U28" s="14"/>
      <c r="V28" s="16"/>
    </row>
    <row r="29" spans="1:22" ht="12" customHeight="1">
      <c r="A29" s="173"/>
      <c r="B29" s="14"/>
      <c r="C29" s="14"/>
      <c r="D29" s="14"/>
      <c r="E29" s="14"/>
      <c r="F29" s="16"/>
      <c r="G29" s="16"/>
      <c r="H29" s="14"/>
      <c r="I29" s="14"/>
      <c r="J29" s="14"/>
      <c r="K29" s="14"/>
      <c r="L29" s="14"/>
      <c r="M29" s="14"/>
      <c r="N29" s="141" t="str">
        <f t="shared" si="1"/>
        <v xml:space="preserve"> </v>
      </c>
      <c r="O29" s="16"/>
      <c r="P29" s="141" t="str">
        <f t="shared" si="2"/>
        <v xml:space="preserve"> </v>
      </c>
      <c r="Q29" s="16"/>
      <c r="R29" s="14"/>
      <c r="S29" s="14"/>
      <c r="T29" s="14"/>
      <c r="U29" s="14"/>
      <c r="V29" s="16"/>
    </row>
    <row r="30" spans="1:22" ht="12" customHeight="1">
      <c r="A30" s="173"/>
      <c r="B30" s="14"/>
      <c r="C30" s="14"/>
      <c r="D30" s="14"/>
      <c r="E30" s="14"/>
      <c r="F30" s="16"/>
      <c r="G30" s="16"/>
      <c r="H30" s="14"/>
      <c r="I30" s="14"/>
      <c r="J30" s="14"/>
      <c r="K30" s="14"/>
      <c r="L30" s="14"/>
      <c r="M30" s="14"/>
      <c r="N30" s="141" t="str">
        <f t="shared" si="1"/>
        <v xml:space="preserve"> </v>
      </c>
      <c r="O30" s="16"/>
      <c r="P30" s="141" t="str">
        <f t="shared" si="2"/>
        <v xml:space="preserve"> </v>
      </c>
      <c r="Q30" s="16"/>
      <c r="R30" s="14"/>
      <c r="S30" s="14"/>
      <c r="T30" s="14"/>
      <c r="U30" s="14"/>
      <c r="V30" s="16"/>
    </row>
    <row r="31" spans="1:22" ht="12" customHeight="1">
      <c r="A31" s="173"/>
      <c r="B31" s="14"/>
      <c r="C31" s="14"/>
      <c r="D31" s="14"/>
      <c r="E31" s="14"/>
      <c r="F31" s="16"/>
      <c r="G31" s="16"/>
      <c r="H31" s="14"/>
      <c r="I31" s="14"/>
      <c r="J31" s="14"/>
      <c r="K31" s="14"/>
      <c r="L31" s="14"/>
      <c r="M31" s="14"/>
      <c r="N31" s="141" t="str">
        <f t="shared" si="1"/>
        <v xml:space="preserve"> </v>
      </c>
      <c r="O31" s="16"/>
      <c r="P31" s="141" t="str">
        <f t="shared" si="2"/>
        <v xml:space="preserve"> </v>
      </c>
      <c r="Q31" s="16"/>
      <c r="R31" s="14"/>
      <c r="S31" s="14"/>
      <c r="T31" s="14"/>
      <c r="U31" s="14"/>
      <c r="V31" s="16"/>
    </row>
    <row r="32" spans="1:22" ht="12" customHeight="1">
      <c r="A32" s="173"/>
      <c r="B32" s="14"/>
      <c r="C32" s="14"/>
      <c r="D32" s="14"/>
      <c r="E32" s="14"/>
      <c r="F32" s="16"/>
      <c r="G32" s="16"/>
      <c r="H32" s="14"/>
      <c r="I32" s="14"/>
      <c r="J32" s="14"/>
      <c r="K32" s="14"/>
      <c r="L32" s="14"/>
      <c r="M32" s="14"/>
      <c r="N32" s="141" t="str">
        <f t="shared" si="1"/>
        <v xml:space="preserve"> </v>
      </c>
      <c r="O32" s="16"/>
      <c r="P32" s="141" t="str">
        <f t="shared" si="2"/>
        <v xml:space="preserve"> </v>
      </c>
      <c r="Q32" s="16"/>
      <c r="R32" s="14"/>
      <c r="S32" s="14"/>
      <c r="T32" s="14"/>
      <c r="U32" s="14"/>
      <c r="V32" s="16"/>
    </row>
    <row r="33" spans="1:22" ht="12" customHeight="1">
      <c r="A33" s="173"/>
      <c r="B33" s="14"/>
      <c r="C33" s="14"/>
      <c r="D33" s="14"/>
      <c r="E33" s="14"/>
      <c r="F33" s="16"/>
      <c r="G33" s="16"/>
      <c r="H33" s="14"/>
      <c r="I33" s="14"/>
      <c r="J33" s="14"/>
      <c r="K33" s="14"/>
      <c r="L33" s="14"/>
      <c r="M33" s="14"/>
      <c r="N33" s="141" t="str">
        <f t="shared" si="1"/>
        <v xml:space="preserve"> </v>
      </c>
      <c r="O33" s="16"/>
      <c r="P33" s="141" t="str">
        <f t="shared" si="2"/>
        <v xml:space="preserve"> </v>
      </c>
      <c r="Q33" s="16"/>
      <c r="R33" s="14"/>
      <c r="S33" s="14"/>
      <c r="T33" s="14"/>
      <c r="U33" s="14"/>
      <c r="V33" s="16"/>
    </row>
    <row r="34" spans="1:22" ht="12" customHeight="1">
      <c r="A34" s="173"/>
      <c r="B34" s="14"/>
      <c r="C34" s="14"/>
      <c r="D34" s="14"/>
      <c r="E34" s="14"/>
      <c r="F34" s="16"/>
      <c r="G34" s="16"/>
      <c r="H34" s="14"/>
      <c r="I34" s="14"/>
      <c r="J34" s="14"/>
      <c r="K34" s="14"/>
      <c r="L34" s="14"/>
      <c r="M34" s="14"/>
      <c r="N34" s="141" t="str">
        <f t="shared" si="1"/>
        <v xml:space="preserve"> </v>
      </c>
      <c r="O34" s="16"/>
      <c r="P34" s="141" t="str">
        <f t="shared" si="2"/>
        <v xml:space="preserve"> </v>
      </c>
      <c r="Q34" s="16"/>
      <c r="R34" s="14"/>
      <c r="S34" s="14"/>
      <c r="T34" s="14"/>
      <c r="U34" s="14"/>
      <c r="V34" s="16"/>
    </row>
    <row r="35" spans="1:22" ht="12" customHeight="1">
      <c r="A35" s="173"/>
      <c r="B35" s="14"/>
      <c r="C35" s="14"/>
      <c r="D35" s="14"/>
      <c r="E35" s="14"/>
      <c r="F35" s="16"/>
      <c r="G35" s="16"/>
      <c r="H35" s="14"/>
      <c r="I35" s="14"/>
      <c r="J35" s="14"/>
      <c r="K35" s="14"/>
      <c r="L35" s="14"/>
      <c r="M35" s="14"/>
      <c r="N35" s="141" t="str">
        <f t="shared" si="1"/>
        <v xml:space="preserve"> </v>
      </c>
      <c r="O35" s="16"/>
      <c r="P35" s="141" t="str">
        <f t="shared" si="2"/>
        <v xml:space="preserve"> </v>
      </c>
      <c r="Q35" s="16"/>
      <c r="R35" s="14"/>
      <c r="S35" s="14"/>
      <c r="T35" s="14"/>
      <c r="U35" s="14"/>
      <c r="V35" s="16"/>
    </row>
    <row r="36" spans="1:22" ht="12" customHeight="1">
      <c r="A36" s="173"/>
      <c r="B36" s="14"/>
      <c r="C36" s="14"/>
      <c r="D36" s="14"/>
      <c r="E36" s="14"/>
      <c r="F36" s="16"/>
      <c r="G36" s="16"/>
      <c r="H36" s="14"/>
      <c r="I36" s="14"/>
      <c r="J36" s="14"/>
      <c r="K36" s="14"/>
      <c r="L36" s="14"/>
      <c r="M36" s="14"/>
      <c r="N36" s="141" t="str">
        <f t="shared" si="1"/>
        <v xml:space="preserve"> </v>
      </c>
      <c r="O36" s="16"/>
      <c r="P36" s="141" t="str">
        <f t="shared" si="2"/>
        <v xml:space="preserve"> </v>
      </c>
      <c r="Q36" s="16"/>
      <c r="R36" s="14"/>
      <c r="S36" s="14"/>
      <c r="T36" s="14"/>
      <c r="U36" s="14"/>
      <c r="V36" s="16"/>
    </row>
    <row r="37" spans="1:22" ht="12" customHeight="1">
      <c r="A37" s="173"/>
      <c r="B37" s="14"/>
      <c r="C37" s="14"/>
      <c r="D37" s="14"/>
      <c r="E37" s="14"/>
      <c r="F37" s="16"/>
      <c r="G37" s="16"/>
      <c r="H37" s="14"/>
      <c r="I37" s="14"/>
      <c r="J37" s="14"/>
      <c r="K37" s="14"/>
      <c r="L37" s="14"/>
      <c r="M37" s="14"/>
      <c r="N37" s="141" t="str">
        <f t="shared" si="1"/>
        <v xml:space="preserve"> </v>
      </c>
      <c r="O37" s="16"/>
      <c r="P37" s="141" t="str">
        <f t="shared" si="2"/>
        <v xml:space="preserve"> </v>
      </c>
      <c r="Q37" s="16"/>
      <c r="R37" s="14"/>
      <c r="S37" s="14"/>
      <c r="T37" s="14"/>
      <c r="U37" s="14"/>
      <c r="V37" s="16"/>
    </row>
    <row r="38" spans="1:22" ht="12" customHeight="1">
      <c r="A38" s="173"/>
      <c r="B38" s="14"/>
      <c r="C38" s="14"/>
      <c r="D38" s="14"/>
      <c r="E38" s="14"/>
      <c r="F38" s="16"/>
      <c r="G38" s="16"/>
      <c r="H38" s="14"/>
      <c r="I38" s="14"/>
      <c r="J38" s="14"/>
      <c r="K38" s="14"/>
      <c r="L38" s="14"/>
      <c r="M38" s="14"/>
      <c r="N38" s="141" t="str">
        <f t="shared" si="1"/>
        <v xml:space="preserve"> </v>
      </c>
      <c r="O38" s="16"/>
      <c r="P38" s="141" t="str">
        <f t="shared" si="2"/>
        <v xml:space="preserve"> </v>
      </c>
      <c r="Q38" s="16"/>
      <c r="R38" s="14"/>
      <c r="S38" s="14"/>
      <c r="T38" s="14"/>
      <c r="U38" s="14"/>
      <c r="V38" s="16"/>
    </row>
    <row r="39" spans="1:22" ht="12" customHeight="1">
      <c r="A39" s="173"/>
      <c r="B39" s="14"/>
      <c r="C39" s="14"/>
      <c r="D39" s="14"/>
      <c r="E39" s="14"/>
      <c r="F39" s="16"/>
      <c r="G39" s="16"/>
      <c r="H39" s="14"/>
      <c r="I39" s="14"/>
      <c r="J39" s="14"/>
      <c r="K39" s="14"/>
      <c r="L39" s="14"/>
      <c r="M39" s="14"/>
      <c r="N39" s="141" t="str">
        <f t="shared" si="1"/>
        <v xml:space="preserve"> </v>
      </c>
      <c r="O39" s="16"/>
      <c r="P39" s="141" t="str">
        <f t="shared" si="2"/>
        <v xml:space="preserve"> </v>
      </c>
      <c r="Q39" s="16"/>
      <c r="R39" s="14"/>
      <c r="S39" s="14"/>
      <c r="T39" s="14"/>
      <c r="U39" s="14"/>
      <c r="V39" s="16"/>
    </row>
    <row r="40" spans="1:22" ht="12" customHeight="1">
      <c r="A40" s="173"/>
      <c r="B40" s="14"/>
      <c r="C40" s="14"/>
      <c r="D40" s="14"/>
      <c r="E40" s="14"/>
      <c r="F40" s="16"/>
      <c r="G40" s="16"/>
      <c r="H40" s="14"/>
      <c r="I40" s="14"/>
      <c r="J40" s="14"/>
      <c r="K40" s="14"/>
      <c r="L40" s="14"/>
      <c r="M40" s="14"/>
      <c r="N40" s="141" t="str">
        <f t="shared" si="1"/>
        <v xml:space="preserve"> </v>
      </c>
      <c r="O40" s="16"/>
      <c r="P40" s="141" t="str">
        <f t="shared" si="2"/>
        <v xml:space="preserve"> </v>
      </c>
      <c r="Q40" s="16"/>
      <c r="R40" s="14"/>
      <c r="S40" s="14"/>
      <c r="T40" s="14"/>
      <c r="U40" s="14"/>
      <c r="V40" s="16"/>
    </row>
    <row r="41" spans="1:22" ht="12" customHeight="1">
      <c r="A41" s="173"/>
      <c r="B41" s="14"/>
      <c r="C41" s="14"/>
      <c r="D41" s="14"/>
      <c r="E41" s="14"/>
      <c r="F41" s="16"/>
      <c r="G41" s="16"/>
      <c r="H41" s="14"/>
      <c r="I41" s="14"/>
      <c r="J41" s="14"/>
      <c r="K41" s="14"/>
      <c r="L41" s="14"/>
      <c r="M41" s="14"/>
      <c r="N41" s="141" t="str">
        <f t="shared" si="1"/>
        <v xml:space="preserve"> </v>
      </c>
      <c r="O41" s="16"/>
      <c r="P41" s="141" t="str">
        <f t="shared" si="2"/>
        <v xml:space="preserve"> </v>
      </c>
      <c r="Q41" s="16"/>
      <c r="R41" s="14"/>
      <c r="S41" s="14"/>
      <c r="T41" s="14"/>
      <c r="U41" s="14"/>
      <c r="V41" s="16"/>
    </row>
    <row r="42" spans="1:22" ht="12" customHeight="1">
      <c r="A42" s="173"/>
      <c r="B42" s="14"/>
      <c r="C42" s="14"/>
      <c r="D42" s="14"/>
      <c r="E42" s="14"/>
      <c r="F42" s="16"/>
      <c r="G42" s="16"/>
      <c r="H42" s="14"/>
      <c r="I42" s="14"/>
      <c r="J42" s="14"/>
      <c r="K42" s="14"/>
      <c r="L42" s="14"/>
      <c r="M42" s="14"/>
      <c r="N42" s="141" t="str">
        <f t="shared" si="1"/>
        <v xml:space="preserve"> </v>
      </c>
      <c r="O42" s="16"/>
      <c r="P42" s="141" t="str">
        <f t="shared" si="2"/>
        <v xml:space="preserve"> </v>
      </c>
      <c r="Q42" s="16"/>
      <c r="R42" s="14"/>
      <c r="S42" s="14"/>
      <c r="T42" s="14"/>
      <c r="U42" s="14"/>
      <c r="V42" s="16"/>
    </row>
    <row r="43" spans="1:22" ht="12" customHeight="1">
      <c r="A43" s="173"/>
      <c r="B43" s="14"/>
      <c r="C43" s="14"/>
      <c r="D43" s="14"/>
      <c r="E43" s="14"/>
      <c r="F43" s="16"/>
      <c r="G43" s="16"/>
      <c r="H43" s="14"/>
      <c r="I43" s="14"/>
      <c r="J43" s="14"/>
      <c r="K43" s="14"/>
      <c r="L43" s="14"/>
      <c r="M43" s="14"/>
      <c r="N43" s="141" t="str">
        <f t="shared" si="1"/>
        <v xml:space="preserve"> </v>
      </c>
      <c r="O43" s="16"/>
      <c r="P43" s="141" t="str">
        <f t="shared" si="2"/>
        <v xml:space="preserve"> </v>
      </c>
      <c r="Q43" s="16"/>
      <c r="R43" s="14"/>
      <c r="S43" s="14"/>
      <c r="T43" s="14"/>
      <c r="U43" s="14"/>
      <c r="V43" s="16"/>
    </row>
    <row r="44" spans="1:22" ht="12" customHeight="1">
      <c r="A44" s="173"/>
      <c r="B44" s="14"/>
      <c r="C44" s="14"/>
      <c r="D44" s="14"/>
      <c r="E44" s="14"/>
      <c r="F44" s="16"/>
      <c r="G44" s="16"/>
      <c r="H44" s="14"/>
      <c r="I44" s="14"/>
      <c r="J44" s="14"/>
      <c r="K44" s="14"/>
      <c r="L44" s="14"/>
      <c r="M44" s="14"/>
      <c r="N44" s="141" t="str">
        <f t="shared" si="1"/>
        <v xml:space="preserve"> </v>
      </c>
      <c r="O44" s="16"/>
      <c r="P44" s="141" t="str">
        <f t="shared" si="2"/>
        <v xml:space="preserve"> </v>
      </c>
      <c r="Q44" s="16"/>
      <c r="R44" s="14"/>
      <c r="S44" s="14"/>
      <c r="T44" s="14"/>
      <c r="U44" s="14"/>
      <c r="V44" s="16"/>
    </row>
    <row r="45" spans="1:22" ht="12" customHeight="1">
      <c r="A45" s="173"/>
      <c r="B45" s="14"/>
      <c r="C45" s="14"/>
      <c r="D45" s="14"/>
      <c r="E45" s="14"/>
      <c r="F45" s="16"/>
      <c r="G45" s="16"/>
      <c r="H45" s="14"/>
      <c r="I45" s="14"/>
      <c r="J45" s="14"/>
      <c r="K45" s="14"/>
      <c r="L45" s="14"/>
      <c r="M45" s="14"/>
      <c r="N45" s="141" t="str">
        <f t="shared" si="1"/>
        <v xml:space="preserve"> </v>
      </c>
      <c r="O45" s="16"/>
      <c r="P45" s="141" t="str">
        <f t="shared" si="2"/>
        <v xml:space="preserve"> </v>
      </c>
      <c r="Q45" s="16"/>
      <c r="R45" s="14"/>
      <c r="S45" s="14"/>
      <c r="T45" s="14"/>
      <c r="U45" s="14"/>
      <c r="V45" s="16"/>
    </row>
    <row r="46" spans="1:22" ht="12" customHeight="1">
      <c r="A46" s="173"/>
      <c r="B46" s="14"/>
      <c r="C46" s="14"/>
      <c r="D46" s="14"/>
      <c r="E46" s="14"/>
      <c r="F46" s="16"/>
      <c r="G46" s="16"/>
      <c r="H46" s="14"/>
      <c r="I46" s="14"/>
      <c r="J46" s="14"/>
      <c r="K46" s="14"/>
      <c r="L46" s="14"/>
      <c r="M46" s="14"/>
      <c r="N46" s="141" t="str">
        <f t="shared" si="1"/>
        <v xml:space="preserve"> </v>
      </c>
      <c r="O46" s="16"/>
      <c r="P46" s="141" t="str">
        <f t="shared" si="2"/>
        <v xml:space="preserve"> </v>
      </c>
      <c r="Q46" s="16"/>
      <c r="R46" s="14"/>
      <c r="S46" s="14"/>
      <c r="T46" s="14"/>
      <c r="U46" s="14"/>
      <c r="V46" s="16"/>
    </row>
    <row r="47" spans="1:22" ht="12" customHeight="1">
      <c r="A47" s="173"/>
      <c r="B47" s="14"/>
      <c r="C47" s="14"/>
      <c r="D47" s="14"/>
      <c r="E47" s="14"/>
      <c r="F47" s="16"/>
      <c r="G47" s="16"/>
      <c r="H47" s="14"/>
      <c r="I47" s="14"/>
      <c r="J47" s="14"/>
      <c r="K47" s="14"/>
      <c r="L47" s="14"/>
      <c r="M47" s="14"/>
      <c r="N47" s="141" t="str">
        <f t="shared" si="1"/>
        <v xml:space="preserve"> </v>
      </c>
      <c r="O47" s="16"/>
      <c r="P47" s="141" t="str">
        <f t="shared" si="2"/>
        <v xml:space="preserve"> </v>
      </c>
      <c r="Q47" s="16"/>
      <c r="R47" s="14"/>
      <c r="S47" s="14"/>
      <c r="T47" s="14"/>
      <c r="U47" s="14"/>
      <c r="V47" s="16"/>
    </row>
    <row r="48" spans="1:22" ht="12" customHeight="1">
      <c r="A48" s="173"/>
      <c r="B48" s="14"/>
      <c r="C48" s="14"/>
      <c r="D48" s="14"/>
      <c r="E48" s="14"/>
      <c r="F48" s="16"/>
      <c r="G48" s="16"/>
      <c r="H48" s="14"/>
      <c r="I48" s="14"/>
      <c r="J48" s="14"/>
      <c r="K48" s="14"/>
      <c r="L48" s="14"/>
      <c r="M48" s="14"/>
      <c r="N48" s="141" t="str">
        <f t="shared" si="1"/>
        <v xml:space="preserve"> </v>
      </c>
      <c r="O48" s="16"/>
      <c r="P48" s="141" t="str">
        <f t="shared" si="2"/>
        <v xml:space="preserve"> </v>
      </c>
      <c r="Q48" s="16"/>
      <c r="R48" s="14"/>
      <c r="S48" s="14"/>
      <c r="T48" s="14"/>
      <c r="U48" s="14"/>
      <c r="V48" s="16"/>
    </row>
    <row r="49" spans="1:30" ht="12" customHeight="1">
      <c r="A49" s="173"/>
      <c r="B49" s="14"/>
      <c r="C49" s="14"/>
      <c r="D49" s="14"/>
      <c r="E49" s="14"/>
      <c r="F49" s="16"/>
      <c r="G49" s="16"/>
      <c r="H49" s="14"/>
      <c r="I49" s="14"/>
      <c r="J49" s="14"/>
      <c r="K49" s="14"/>
      <c r="L49" s="14"/>
      <c r="M49" s="14"/>
      <c r="N49" s="141" t="str">
        <f t="shared" si="1"/>
        <v xml:space="preserve"> </v>
      </c>
      <c r="O49" s="16"/>
      <c r="P49" s="141" t="str">
        <f t="shared" si="2"/>
        <v xml:space="preserve"> </v>
      </c>
      <c r="Q49" s="16"/>
      <c r="R49" s="14"/>
      <c r="S49" s="14"/>
      <c r="T49" s="14"/>
      <c r="U49" s="14"/>
      <c r="V49" s="16"/>
    </row>
    <row r="50" spans="1:30" ht="15" customHeight="1">
      <c r="A50" s="73" t="s">
        <v>141</v>
      </c>
      <c r="B50" s="14" t="s">
        <v>3</v>
      </c>
      <c r="C50" s="54" t="str">
        <f>IF(SUM(C5:C49)=0," ",SUM(C5:C49))</f>
        <v xml:space="preserve"> </v>
      </c>
      <c r="D50" s="120" t="str">
        <f t="shared" ref="D50:K50" si="3">IF(SUM(D5:D49)=0," ",SUM(D5:D49))</f>
        <v xml:space="preserve"> </v>
      </c>
      <c r="E50" s="120">
        <f>IF(SUM(E5:E49)=D51,SUM(E5:E49),"dəqiqləşdir")</f>
        <v>0</v>
      </c>
      <c r="F50" s="120" t="str">
        <f t="shared" si="3"/>
        <v xml:space="preserve"> </v>
      </c>
      <c r="G50" s="120">
        <f>IF(SUM(G5:G49)=F51,SUM(G5:G49),"dəqiqləşdir")</f>
        <v>0</v>
      </c>
      <c r="H50" s="54" t="str">
        <f t="shared" si="3"/>
        <v xml:space="preserve"> </v>
      </c>
      <c r="I50" s="54" t="str">
        <f t="shared" si="3"/>
        <v xml:space="preserve"> </v>
      </c>
      <c r="J50" s="54" t="str">
        <f t="shared" si="3"/>
        <v xml:space="preserve"> </v>
      </c>
      <c r="K50" s="54" t="str">
        <f t="shared" si="3"/>
        <v xml:space="preserve"> </v>
      </c>
      <c r="L50" s="54" t="str">
        <f t="shared" ref="L50:V50" si="4">IF(SUM(L5:L49)=0," ",SUM(L5:L49))</f>
        <v xml:space="preserve"> </v>
      </c>
      <c r="M50" s="54" t="str">
        <f t="shared" si="4"/>
        <v xml:space="preserve"> </v>
      </c>
      <c r="N50" s="54" t="str">
        <f t="shared" si="4"/>
        <v xml:space="preserve"> </v>
      </c>
      <c r="O50" s="54" t="str">
        <f>IF(SUM(O5:O49)=N51,SUM(O5:O49),"dəqiqləşdir")</f>
        <v>dəqiqləşdir</v>
      </c>
      <c r="P50" s="54" t="str">
        <f t="shared" si="4"/>
        <v xml:space="preserve"> </v>
      </c>
      <c r="Q50" s="54" t="str">
        <f>IF(SUM(Q5:Q49)=P51,SUM(Q5:Q49),"dəqiqləşdir")</f>
        <v>dəqiqləşdir</v>
      </c>
      <c r="R50" s="54" t="str">
        <f t="shared" si="4"/>
        <v xml:space="preserve"> </v>
      </c>
      <c r="S50" s="54" t="str">
        <f t="shared" si="4"/>
        <v xml:space="preserve"> </v>
      </c>
      <c r="T50" s="54" t="str">
        <f t="shared" si="4"/>
        <v xml:space="preserve"> </v>
      </c>
      <c r="U50" s="54" t="str">
        <f t="shared" si="4"/>
        <v xml:space="preserve"> </v>
      </c>
      <c r="V50" s="54" t="str">
        <f t="shared" si="4"/>
        <v xml:space="preserve"> </v>
      </c>
    </row>
    <row r="51" spans="1:30" ht="26.25" customHeight="1">
      <c r="A51" s="74" t="s">
        <v>79</v>
      </c>
      <c r="B51" s="106" t="s">
        <v>4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1" t="str">
        <f t="shared" ref="N51:N52" si="5">IF(SUM(H51,J51,L51)=0," ",SUM(H51,J51,L51))</f>
        <v xml:space="preserve"> </v>
      </c>
      <c r="O51" s="16"/>
      <c r="P51" s="141" t="str">
        <f t="shared" ref="P51:P52" si="6">IF(SUM(I51,K51,M51)=0," ",SUM(I51,K51,M51))</f>
        <v xml:space="preserve"> </v>
      </c>
      <c r="Q51" s="16"/>
      <c r="R51" s="14"/>
      <c r="S51" s="14"/>
      <c r="T51" s="14"/>
      <c r="U51" s="14"/>
      <c r="V51" s="14"/>
    </row>
    <row r="52" spans="1:30" ht="39.75" customHeight="1">
      <c r="A52" s="179" t="s">
        <v>161</v>
      </c>
      <c r="B52" s="174" t="s">
        <v>5</v>
      </c>
      <c r="C52" s="175"/>
      <c r="D52" s="175"/>
      <c r="E52" s="175"/>
      <c r="F52" s="166"/>
      <c r="G52" s="187"/>
      <c r="H52" s="175"/>
      <c r="I52" s="175"/>
      <c r="J52" s="175"/>
      <c r="K52" s="175"/>
      <c r="L52" s="175"/>
      <c r="M52" s="175"/>
      <c r="N52" s="176" t="str">
        <f t="shared" si="5"/>
        <v xml:space="preserve"> </v>
      </c>
      <c r="O52" s="190"/>
      <c r="P52" s="176" t="str">
        <f t="shared" si="6"/>
        <v xml:space="preserve"> </v>
      </c>
      <c r="Q52" s="190"/>
      <c r="R52" s="175"/>
      <c r="S52" s="175"/>
      <c r="T52" s="175"/>
      <c r="U52" s="175"/>
      <c r="V52" s="175"/>
    </row>
    <row r="53" spans="1:30" ht="13.8">
      <c r="A53" s="194" t="s">
        <v>143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6"/>
      <c r="W53" s="177"/>
      <c r="X53" s="177"/>
      <c r="Y53" s="177"/>
      <c r="Z53" s="177"/>
      <c r="AA53" s="177"/>
      <c r="AB53" s="177"/>
      <c r="AC53" s="177"/>
      <c r="AD53" s="177"/>
    </row>
    <row r="54" spans="1:30" ht="41.4">
      <c r="A54" s="180" t="s">
        <v>144</v>
      </c>
      <c r="B54" s="178">
        <v>4</v>
      </c>
      <c r="C54" s="147"/>
      <c r="D54" s="147"/>
      <c r="E54" s="147"/>
      <c r="F54" s="167"/>
      <c r="G54" s="188"/>
      <c r="H54" s="147"/>
      <c r="I54" s="147"/>
      <c r="J54" s="147"/>
      <c r="K54" s="147"/>
      <c r="L54" s="147"/>
      <c r="M54" s="147"/>
      <c r="N54" s="176" t="str">
        <f t="shared" ref="N54:N59" si="7">IF(SUM(H54,J54,L54)=0," ",SUM(H54,J54,L54))</f>
        <v xml:space="preserve"> </v>
      </c>
      <c r="O54" s="190"/>
      <c r="P54" s="176" t="str">
        <f t="shared" ref="P54:P59" si="8">IF(SUM(I54,K54,M54)=0," ",SUM(I54,K54,M54))</f>
        <v xml:space="preserve"> </v>
      </c>
      <c r="Q54" s="191"/>
      <c r="R54" s="147"/>
      <c r="S54" s="147"/>
      <c r="T54" s="147"/>
      <c r="U54" s="147"/>
      <c r="V54" s="147"/>
    </row>
    <row r="55" spans="1:30" ht="13.8">
      <c r="A55" s="180" t="s">
        <v>145</v>
      </c>
      <c r="B55" s="178">
        <v>5</v>
      </c>
      <c r="C55" s="14"/>
      <c r="D55" s="14"/>
      <c r="E55" s="14"/>
      <c r="F55" s="16"/>
      <c r="G55" s="16"/>
      <c r="H55" s="14"/>
      <c r="I55" s="14"/>
      <c r="J55" s="14"/>
      <c r="K55" s="14"/>
      <c r="L55" s="14"/>
      <c r="M55" s="14"/>
      <c r="N55" s="176" t="str">
        <f t="shared" si="7"/>
        <v xml:space="preserve"> </v>
      </c>
      <c r="O55" s="190"/>
      <c r="P55" s="176" t="str">
        <f t="shared" si="8"/>
        <v xml:space="preserve"> </v>
      </c>
      <c r="Q55" s="190"/>
      <c r="R55" s="14"/>
      <c r="S55" s="14"/>
      <c r="T55" s="14"/>
      <c r="U55" s="14"/>
      <c r="V55" s="14"/>
    </row>
    <row r="56" spans="1:30" ht="27.6">
      <c r="A56" s="180" t="s">
        <v>146</v>
      </c>
      <c r="B56" s="178">
        <v>6</v>
      </c>
      <c r="C56" s="14"/>
      <c r="D56" s="14"/>
      <c r="E56" s="14"/>
      <c r="F56" s="16"/>
      <c r="G56" s="16"/>
      <c r="H56" s="14"/>
      <c r="I56" s="14"/>
      <c r="J56" s="14"/>
      <c r="K56" s="14"/>
      <c r="L56" s="14"/>
      <c r="M56" s="14"/>
      <c r="N56" s="176" t="str">
        <f t="shared" si="7"/>
        <v xml:space="preserve"> </v>
      </c>
      <c r="O56" s="190"/>
      <c r="P56" s="176" t="str">
        <f t="shared" si="8"/>
        <v xml:space="preserve"> </v>
      </c>
      <c r="Q56" s="190"/>
      <c r="R56" s="14"/>
      <c r="S56" s="14"/>
      <c r="T56" s="14"/>
      <c r="U56" s="14"/>
      <c r="V56" s="14"/>
    </row>
    <row r="57" spans="1:30" ht="27.6">
      <c r="A57" s="180" t="s">
        <v>147</v>
      </c>
      <c r="B57" s="178">
        <v>7</v>
      </c>
      <c r="C57" s="14"/>
      <c r="D57" s="14"/>
      <c r="E57" s="14"/>
      <c r="F57" s="16"/>
      <c r="G57" s="16"/>
      <c r="H57" s="14"/>
      <c r="I57" s="14"/>
      <c r="J57" s="14"/>
      <c r="K57" s="14"/>
      <c r="L57" s="14"/>
      <c r="M57" s="14"/>
      <c r="N57" s="176" t="str">
        <f t="shared" si="7"/>
        <v xml:space="preserve"> </v>
      </c>
      <c r="O57" s="190"/>
      <c r="P57" s="176" t="str">
        <f t="shared" si="8"/>
        <v xml:space="preserve"> </v>
      </c>
      <c r="Q57" s="190"/>
      <c r="R57" s="14"/>
      <c r="S57" s="14"/>
      <c r="T57" s="14"/>
      <c r="U57" s="14"/>
      <c r="V57" s="14"/>
    </row>
    <row r="58" spans="1:30" ht="13.8">
      <c r="A58" s="180" t="s">
        <v>148</v>
      </c>
      <c r="B58" s="178">
        <v>8</v>
      </c>
      <c r="C58" s="14"/>
      <c r="D58" s="14"/>
      <c r="E58" s="14"/>
      <c r="F58" s="16"/>
      <c r="G58" s="16"/>
      <c r="H58" s="14"/>
      <c r="I58" s="14"/>
      <c r="J58" s="14"/>
      <c r="K58" s="14"/>
      <c r="L58" s="14"/>
      <c r="M58" s="14"/>
      <c r="N58" s="176" t="str">
        <f t="shared" si="7"/>
        <v xml:space="preserve"> </v>
      </c>
      <c r="O58" s="190"/>
      <c r="P58" s="176" t="str">
        <f t="shared" si="8"/>
        <v xml:space="preserve"> </v>
      </c>
      <c r="Q58" s="190"/>
      <c r="R58" s="14"/>
      <c r="S58" s="14"/>
      <c r="T58" s="14"/>
      <c r="U58" s="14"/>
      <c r="V58" s="14"/>
    </row>
    <row r="59" spans="1:30" s="5" customFormat="1" ht="13.8">
      <c r="A59" s="181" t="s">
        <v>149</v>
      </c>
      <c r="B59" s="178">
        <v>9</v>
      </c>
      <c r="C59" s="14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41" t="str">
        <f t="shared" si="7"/>
        <v xml:space="preserve"> </v>
      </c>
      <c r="O59" s="16"/>
      <c r="P59" s="141" t="str">
        <f t="shared" si="8"/>
        <v xml:space="preserve"> </v>
      </c>
      <c r="Q59" s="16"/>
      <c r="R59" s="16"/>
      <c r="S59" s="16"/>
      <c r="T59" s="16"/>
      <c r="U59" s="16"/>
      <c r="V59" s="16"/>
    </row>
    <row r="60" spans="1:30" ht="16.5" customHeight="1">
      <c r="A60" s="15" t="s">
        <v>98</v>
      </c>
      <c r="B60" s="15"/>
      <c r="C60" s="17"/>
      <c r="D60" s="17"/>
      <c r="E60" s="17"/>
      <c r="F60" s="17"/>
      <c r="G60" s="17"/>
      <c r="H60" s="15"/>
      <c r="I60" s="15"/>
      <c r="J60" s="15"/>
      <c r="K60" s="15"/>
      <c r="L60" s="15"/>
      <c r="M60" s="15"/>
      <c r="N60" s="15"/>
      <c r="O60" s="15"/>
      <c r="P60" s="231"/>
      <c r="Q60" s="231"/>
      <c r="R60" s="232"/>
      <c r="S60" s="232"/>
      <c r="T60" s="164"/>
      <c r="U60" s="164"/>
      <c r="V60" s="17"/>
    </row>
    <row r="61" spans="1:30" ht="15.75" customHeight="1"/>
    <row r="62" spans="1:30" ht="15.75" customHeight="1"/>
    <row r="63" spans="1:30" ht="36" customHeight="1">
      <c r="A63" s="230" t="s">
        <v>120</v>
      </c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189"/>
      <c r="P63" s="140"/>
      <c r="Q63" s="140"/>
      <c r="R63" s="140"/>
      <c r="S63" s="140"/>
      <c r="T63" s="140"/>
      <c r="U63" s="140"/>
      <c r="V63" s="140"/>
    </row>
    <row r="64" spans="1:30" ht="21" customHeight="1">
      <c r="A64" s="226" t="s">
        <v>44</v>
      </c>
      <c r="B64" s="226" t="s">
        <v>156</v>
      </c>
      <c r="C64" s="226" t="s">
        <v>10</v>
      </c>
      <c r="D64" s="226" t="s">
        <v>155</v>
      </c>
      <c r="E64" s="228" t="s">
        <v>150</v>
      </c>
      <c r="F64" s="223" t="s">
        <v>151</v>
      </c>
      <c r="G64" s="228" t="s">
        <v>150</v>
      </c>
      <c r="H64" s="225" t="s">
        <v>11</v>
      </c>
      <c r="I64" s="225"/>
      <c r="J64" s="225"/>
      <c r="K64" s="225"/>
      <c r="L64" s="225"/>
      <c r="M64" s="225"/>
      <c r="N64" s="226" t="s">
        <v>152</v>
      </c>
      <c r="O64" s="228" t="s">
        <v>150</v>
      </c>
      <c r="P64" s="226" t="s">
        <v>153</v>
      </c>
      <c r="Q64" s="228" t="s">
        <v>150</v>
      </c>
      <c r="R64" s="223" t="s">
        <v>140</v>
      </c>
      <c r="S64" s="227" t="s">
        <v>67</v>
      </c>
      <c r="T64" s="228" t="s">
        <v>139</v>
      </c>
      <c r="U64" s="227" t="s">
        <v>67</v>
      </c>
      <c r="V64" s="223" t="s">
        <v>158</v>
      </c>
    </row>
    <row r="65" spans="1:22" ht="42.6" customHeight="1">
      <c r="A65" s="226"/>
      <c r="B65" s="226"/>
      <c r="C65" s="226"/>
      <c r="D65" s="226"/>
      <c r="E65" s="229"/>
      <c r="F65" s="223"/>
      <c r="G65" s="229"/>
      <c r="H65" s="156" t="s">
        <v>0</v>
      </c>
      <c r="I65" s="155" t="s">
        <v>67</v>
      </c>
      <c r="J65" s="154" t="s">
        <v>1</v>
      </c>
      <c r="K65" s="155" t="s">
        <v>67</v>
      </c>
      <c r="L65" s="154" t="s">
        <v>8</v>
      </c>
      <c r="M65" s="155" t="s">
        <v>67</v>
      </c>
      <c r="N65" s="226"/>
      <c r="O65" s="229"/>
      <c r="P65" s="226"/>
      <c r="Q65" s="229"/>
      <c r="R65" s="223"/>
      <c r="S65" s="227"/>
      <c r="T65" s="229"/>
      <c r="U65" s="227"/>
      <c r="V65" s="223"/>
    </row>
    <row r="66" spans="1:22" s="13" customFormat="1" ht="12" customHeight="1">
      <c r="A66" s="186" t="s">
        <v>2</v>
      </c>
      <c r="B66" s="186" t="s">
        <v>12</v>
      </c>
      <c r="C66" s="186">
        <v>1</v>
      </c>
      <c r="D66" s="186">
        <v>2</v>
      </c>
      <c r="E66" s="186">
        <v>3</v>
      </c>
      <c r="F66" s="157">
        <v>4</v>
      </c>
      <c r="G66" s="157">
        <v>5</v>
      </c>
      <c r="H66" s="186">
        <v>6</v>
      </c>
      <c r="I66" s="157">
        <v>7</v>
      </c>
      <c r="J66" s="186">
        <v>8</v>
      </c>
      <c r="K66" s="157">
        <v>9</v>
      </c>
      <c r="L66" s="186">
        <v>10</v>
      </c>
      <c r="M66" s="157">
        <v>11</v>
      </c>
      <c r="N66" s="186">
        <v>12</v>
      </c>
      <c r="O66" s="186">
        <v>13</v>
      </c>
      <c r="P66" s="157">
        <v>14</v>
      </c>
      <c r="Q66" s="157">
        <v>15</v>
      </c>
      <c r="R66" s="186">
        <v>16</v>
      </c>
      <c r="S66" s="157">
        <v>17</v>
      </c>
      <c r="T66" s="186">
        <v>18</v>
      </c>
      <c r="U66" s="157">
        <v>19</v>
      </c>
      <c r="V66" s="186">
        <v>20</v>
      </c>
    </row>
    <row r="67" spans="1:22">
      <c r="A67" s="72"/>
      <c r="B67" s="106"/>
      <c r="C67" s="172" t="s">
        <v>142</v>
      </c>
      <c r="D67" s="14"/>
      <c r="E67" s="14"/>
      <c r="F67" s="16"/>
      <c r="G67" s="16"/>
      <c r="H67" s="14"/>
      <c r="I67" s="14"/>
      <c r="J67" s="14"/>
      <c r="K67" s="14"/>
      <c r="L67" s="14"/>
      <c r="M67" s="14"/>
      <c r="N67" s="141" t="str">
        <f t="shared" ref="N67:N78" si="9">IF(SUM(H67,J67,L67)=0," ",SUM(H67,J67,L67))</f>
        <v xml:space="preserve"> </v>
      </c>
      <c r="O67" s="16"/>
      <c r="P67" s="141" t="str">
        <f t="shared" ref="P67:P78" si="10">IF(SUM(I67,K67,M67)=0," ",SUM(I67,K67,M67))</f>
        <v xml:space="preserve"> </v>
      </c>
      <c r="Q67" s="16"/>
      <c r="R67" s="153"/>
      <c r="S67" s="153"/>
      <c r="T67" s="153"/>
      <c r="U67" s="153"/>
      <c r="V67" s="153"/>
    </row>
    <row r="68" spans="1:22">
      <c r="A68" s="72"/>
      <c r="B68" s="106"/>
      <c r="C68" s="172" t="s">
        <v>142</v>
      </c>
      <c r="D68" s="14"/>
      <c r="E68" s="14"/>
      <c r="F68" s="16"/>
      <c r="G68" s="16"/>
      <c r="H68" s="14"/>
      <c r="I68" s="14"/>
      <c r="J68" s="14"/>
      <c r="K68" s="14"/>
      <c r="L68" s="14"/>
      <c r="M68" s="14"/>
      <c r="N68" s="141" t="str">
        <f t="shared" si="9"/>
        <v xml:space="preserve"> </v>
      </c>
      <c r="O68" s="16"/>
      <c r="P68" s="141" t="str">
        <f t="shared" si="10"/>
        <v xml:space="preserve"> </v>
      </c>
      <c r="Q68" s="16"/>
      <c r="R68" s="153"/>
      <c r="S68" s="153"/>
      <c r="T68" s="153"/>
      <c r="U68" s="153"/>
      <c r="V68" s="153"/>
    </row>
    <row r="69" spans="1:22">
      <c r="A69" s="72"/>
      <c r="B69" s="106"/>
      <c r="C69" s="172" t="s">
        <v>142</v>
      </c>
      <c r="D69" s="14"/>
      <c r="E69" s="14"/>
      <c r="F69" s="16"/>
      <c r="G69" s="16"/>
      <c r="H69" s="14"/>
      <c r="I69" s="14"/>
      <c r="J69" s="14"/>
      <c r="K69" s="14"/>
      <c r="L69" s="14"/>
      <c r="M69" s="14"/>
      <c r="N69" s="141" t="str">
        <f t="shared" si="9"/>
        <v xml:space="preserve"> </v>
      </c>
      <c r="O69" s="16"/>
      <c r="P69" s="141" t="str">
        <f t="shared" si="10"/>
        <v xml:space="preserve"> </v>
      </c>
      <c r="Q69" s="16"/>
      <c r="R69" s="153"/>
      <c r="S69" s="153"/>
      <c r="T69" s="153"/>
      <c r="U69" s="153"/>
      <c r="V69" s="153"/>
    </row>
    <row r="70" spans="1:22">
      <c r="A70" s="72"/>
      <c r="B70" s="106"/>
      <c r="C70" s="172" t="s">
        <v>142</v>
      </c>
      <c r="D70" s="14"/>
      <c r="E70" s="14"/>
      <c r="F70" s="16"/>
      <c r="G70" s="16"/>
      <c r="H70" s="14"/>
      <c r="I70" s="14"/>
      <c r="J70" s="14"/>
      <c r="K70" s="14"/>
      <c r="L70" s="14"/>
      <c r="M70" s="14"/>
      <c r="N70" s="141" t="str">
        <f t="shared" si="9"/>
        <v xml:space="preserve"> </v>
      </c>
      <c r="O70" s="16"/>
      <c r="P70" s="141" t="str">
        <f t="shared" si="10"/>
        <v xml:space="preserve"> </v>
      </c>
      <c r="Q70" s="16"/>
      <c r="R70" s="153"/>
      <c r="S70" s="153"/>
      <c r="T70" s="153"/>
      <c r="U70" s="153"/>
      <c r="V70" s="153"/>
    </row>
    <row r="71" spans="1:22">
      <c r="A71" s="72"/>
      <c r="B71" s="106"/>
      <c r="C71" s="172" t="s">
        <v>142</v>
      </c>
      <c r="D71" s="14"/>
      <c r="E71" s="14"/>
      <c r="F71" s="16"/>
      <c r="G71" s="16"/>
      <c r="H71" s="14"/>
      <c r="I71" s="14"/>
      <c r="J71" s="14"/>
      <c r="K71" s="14"/>
      <c r="L71" s="14"/>
      <c r="M71" s="14"/>
      <c r="N71" s="141" t="str">
        <f t="shared" si="9"/>
        <v xml:space="preserve"> </v>
      </c>
      <c r="O71" s="16"/>
      <c r="P71" s="141" t="str">
        <f t="shared" si="10"/>
        <v xml:space="preserve"> </v>
      </c>
      <c r="Q71" s="16"/>
      <c r="R71" s="153"/>
      <c r="S71" s="153"/>
      <c r="T71" s="153"/>
      <c r="U71" s="153"/>
      <c r="V71" s="153"/>
    </row>
    <row r="72" spans="1:22">
      <c r="A72" s="72"/>
      <c r="B72" s="106"/>
      <c r="C72" s="172" t="s">
        <v>142</v>
      </c>
      <c r="D72" s="14"/>
      <c r="E72" s="14"/>
      <c r="F72" s="16"/>
      <c r="G72" s="16"/>
      <c r="H72" s="14"/>
      <c r="I72" s="14"/>
      <c r="J72" s="14"/>
      <c r="K72" s="14"/>
      <c r="L72" s="14"/>
      <c r="M72" s="14"/>
      <c r="N72" s="141" t="str">
        <f t="shared" si="9"/>
        <v xml:space="preserve"> </v>
      </c>
      <c r="O72" s="16"/>
      <c r="P72" s="141" t="str">
        <f t="shared" si="10"/>
        <v xml:space="preserve"> </v>
      </c>
      <c r="Q72" s="16"/>
      <c r="R72" s="153"/>
      <c r="S72" s="153"/>
      <c r="T72" s="153"/>
      <c r="U72" s="153"/>
      <c r="V72" s="153"/>
    </row>
    <row r="73" spans="1:22">
      <c r="A73" s="72"/>
      <c r="B73" s="106"/>
      <c r="C73" s="172" t="s">
        <v>142</v>
      </c>
      <c r="D73" s="14"/>
      <c r="E73" s="14"/>
      <c r="F73" s="16"/>
      <c r="G73" s="16"/>
      <c r="H73" s="14"/>
      <c r="I73" s="14"/>
      <c r="J73" s="14"/>
      <c r="K73" s="14"/>
      <c r="L73" s="14"/>
      <c r="M73" s="14"/>
      <c r="N73" s="141" t="str">
        <f t="shared" si="9"/>
        <v xml:space="preserve"> </v>
      </c>
      <c r="O73" s="16"/>
      <c r="P73" s="141" t="str">
        <f t="shared" si="10"/>
        <v xml:space="preserve"> </v>
      </c>
      <c r="Q73" s="16"/>
      <c r="R73" s="153"/>
      <c r="S73" s="153"/>
      <c r="T73" s="153"/>
      <c r="U73" s="153"/>
      <c r="V73" s="153"/>
    </row>
    <row r="74" spans="1:22">
      <c r="A74" s="72"/>
      <c r="B74" s="106"/>
      <c r="C74" s="172" t="s">
        <v>142</v>
      </c>
      <c r="D74" s="14"/>
      <c r="E74" s="14"/>
      <c r="F74" s="16"/>
      <c r="G74" s="16"/>
      <c r="H74" s="14"/>
      <c r="I74" s="14"/>
      <c r="J74" s="14"/>
      <c r="K74" s="14"/>
      <c r="L74" s="14"/>
      <c r="M74" s="14"/>
      <c r="N74" s="141" t="str">
        <f t="shared" si="9"/>
        <v xml:space="preserve"> </v>
      </c>
      <c r="O74" s="16"/>
      <c r="P74" s="141" t="str">
        <f t="shared" si="10"/>
        <v xml:space="preserve"> </v>
      </c>
      <c r="Q74" s="16"/>
      <c r="R74" s="153"/>
      <c r="S74" s="153"/>
      <c r="T74" s="153"/>
      <c r="U74" s="153"/>
      <c r="V74" s="153"/>
    </row>
    <row r="75" spans="1:22">
      <c r="A75" s="72"/>
      <c r="B75" s="106"/>
      <c r="C75" s="172" t="s">
        <v>142</v>
      </c>
      <c r="D75" s="14"/>
      <c r="E75" s="14"/>
      <c r="F75" s="16"/>
      <c r="G75" s="16"/>
      <c r="H75" s="14"/>
      <c r="I75" s="14"/>
      <c r="J75" s="14"/>
      <c r="K75" s="14"/>
      <c r="L75" s="14"/>
      <c r="M75" s="14"/>
      <c r="N75" s="141" t="str">
        <f t="shared" si="9"/>
        <v xml:space="preserve"> </v>
      </c>
      <c r="O75" s="16"/>
      <c r="P75" s="141" t="str">
        <f t="shared" si="10"/>
        <v xml:space="preserve"> </v>
      </c>
      <c r="Q75" s="16"/>
      <c r="R75" s="153"/>
      <c r="S75" s="153"/>
      <c r="T75" s="153"/>
      <c r="U75" s="153"/>
      <c r="V75" s="153"/>
    </row>
    <row r="76" spans="1:22">
      <c r="A76" s="72"/>
      <c r="B76" s="106"/>
      <c r="C76" s="172" t="s">
        <v>142</v>
      </c>
      <c r="D76" s="14"/>
      <c r="E76" s="14"/>
      <c r="F76" s="16"/>
      <c r="G76" s="16"/>
      <c r="H76" s="14"/>
      <c r="I76" s="14"/>
      <c r="J76" s="14"/>
      <c r="K76" s="14"/>
      <c r="L76" s="14"/>
      <c r="M76" s="14"/>
      <c r="N76" s="141" t="str">
        <f t="shared" si="9"/>
        <v xml:space="preserve"> </v>
      </c>
      <c r="O76" s="16"/>
      <c r="P76" s="141" t="str">
        <f t="shared" si="10"/>
        <v xml:space="preserve"> </v>
      </c>
      <c r="Q76" s="16"/>
      <c r="R76" s="153"/>
      <c r="S76" s="153"/>
      <c r="T76" s="153"/>
      <c r="U76" s="153"/>
      <c r="V76" s="153"/>
    </row>
    <row r="77" spans="1:22">
      <c r="A77" s="72"/>
      <c r="B77" s="106"/>
      <c r="C77" s="172" t="s">
        <v>142</v>
      </c>
      <c r="D77" s="14"/>
      <c r="E77" s="14"/>
      <c r="F77" s="16"/>
      <c r="G77" s="16"/>
      <c r="H77" s="14"/>
      <c r="I77" s="14"/>
      <c r="J77" s="14"/>
      <c r="K77" s="14"/>
      <c r="L77" s="14"/>
      <c r="M77" s="14"/>
      <c r="N77" s="141" t="str">
        <f t="shared" si="9"/>
        <v xml:space="preserve"> </v>
      </c>
      <c r="O77" s="16"/>
      <c r="P77" s="141" t="str">
        <f t="shared" si="10"/>
        <v xml:space="preserve"> </v>
      </c>
      <c r="Q77" s="16"/>
      <c r="R77" s="153"/>
      <c r="S77" s="153"/>
      <c r="T77" s="153"/>
      <c r="U77" s="153"/>
      <c r="V77" s="153"/>
    </row>
    <row r="78" spans="1:22">
      <c r="A78" s="72"/>
      <c r="B78" s="106"/>
      <c r="C78" s="172" t="s">
        <v>142</v>
      </c>
      <c r="D78" s="14"/>
      <c r="E78" s="14"/>
      <c r="F78" s="16"/>
      <c r="G78" s="16"/>
      <c r="H78" s="14"/>
      <c r="I78" s="14"/>
      <c r="J78" s="14"/>
      <c r="K78" s="14"/>
      <c r="L78" s="14"/>
      <c r="M78" s="14"/>
      <c r="N78" s="141" t="str">
        <f t="shared" si="9"/>
        <v xml:space="preserve"> </v>
      </c>
      <c r="O78" s="16"/>
      <c r="P78" s="141" t="str">
        <f t="shared" si="10"/>
        <v xml:space="preserve"> </v>
      </c>
      <c r="Q78" s="16"/>
      <c r="R78" s="153"/>
      <c r="S78" s="153"/>
      <c r="T78" s="153"/>
      <c r="U78" s="153"/>
      <c r="V78" s="153"/>
    </row>
    <row r="79" spans="1:22">
      <c r="A79" s="137" t="s">
        <v>121</v>
      </c>
      <c r="B79" s="139">
        <v>10</v>
      </c>
      <c r="C79" s="118" t="s">
        <v>142</v>
      </c>
      <c r="D79" s="118" t="str">
        <f>IF(SUM(D67:D78)=0," ",SUM(D67:D78))</f>
        <v xml:space="preserve"> </v>
      </c>
      <c r="E79" s="118" t="str">
        <f t="shared" ref="E79:G79" si="11">IF(SUM(E67:E78)=0," ",SUM(E67:E78))</f>
        <v xml:space="preserve"> </v>
      </c>
      <c r="F79" s="118" t="str">
        <f t="shared" si="11"/>
        <v xml:space="preserve"> </v>
      </c>
      <c r="G79" s="118" t="str">
        <f t="shared" si="11"/>
        <v xml:space="preserve"> </v>
      </c>
      <c r="H79" s="118" t="str">
        <f t="shared" ref="H79:V79" si="12">IF(SUM(H67:H78)=0," ",SUM(H67:H78))</f>
        <v xml:space="preserve"> </v>
      </c>
      <c r="I79" s="118" t="str">
        <f t="shared" si="12"/>
        <v xml:space="preserve"> </v>
      </c>
      <c r="J79" s="118" t="str">
        <f t="shared" si="12"/>
        <v xml:space="preserve"> </v>
      </c>
      <c r="K79" s="118" t="str">
        <f t="shared" si="12"/>
        <v xml:space="preserve"> </v>
      </c>
      <c r="L79" s="118" t="str">
        <f t="shared" si="12"/>
        <v xml:space="preserve"> </v>
      </c>
      <c r="M79" s="118" t="str">
        <f t="shared" si="12"/>
        <v xml:space="preserve"> </v>
      </c>
      <c r="N79" s="118" t="str">
        <f t="shared" si="12"/>
        <v xml:space="preserve"> </v>
      </c>
      <c r="O79" s="118" t="str">
        <f>IF(SUM(O67:O78)=N80,SUM(O67:O78),"Dəqiqləşdir")</f>
        <v>Dəqiqləşdir</v>
      </c>
      <c r="P79" s="118" t="str">
        <f t="shared" si="12"/>
        <v xml:space="preserve"> </v>
      </c>
      <c r="Q79" s="118" t="str">
        <f>IF(SUM(Q67:Q78)=P80,SUM(Q67:Q78),"Dəqiqləşdir")</f>
        <v>Dəqiqləşdir</v>
      </c>
      <c r="R79" s="118" t="str">
        <f t="shared" si="12"/>
        <v xml:space="preserve"> </v>
      </c>
      <c r="S79" s="118" t="str">
        <f t="shared" si="12"/>
        <v xml:space="preserve"> </v>
      </c>
      <c r="T79" s="118" t="str">
        <f t="shared" si="12"/>
        <v xml:space="preserve"> </v>
      </c>
      <c r="U79" s="118" t="str">
        <f t="shared" si="12"/>
        <v xml:space="preserve"> </v>
      </c>
      <c r="V79" s="118" t="str">
        <f t="shared" si="12"/>
        <v xml:space="preserve"> </v>
      </c>
    </row>
    <row r="80" spans="1:22" ht="26.4">
      <c r="A80" s="138" t="s">
        <v>162</v>
      </c>
      <c r="B80" s="139">
        <v>11</v>
      </c>
      <c r="C80" s="172" t="s">
        <v>142</v>
      </c>
      <c r="D80" s="153"/>
      <c r="E80" s="153"/>
      <c r="F80" s="153"/>
      <c r="G80" s="153"/>
      <c r="H80" s="153"/>
      <c r="I80" s="153"/>
      <c r="J80" s="171"/>
      <c r="K80" s="171"/>
      <c r="L80" s="153"/>
      <c r="M80" s="153"/>
      <c r="N80" s="141" t="str">
        <f t="shared" ref="N80" si="13">IF(SUM(H80,J80,L80)=0," ",SUM(H80,J80,L80))</f>
        <v xml:space="preserve"> </v>
      </c>
      <c r="O80" s="16"/>
      <c r="P80" s="141" t="str">
        <f t="shared" ref="P80" si="14">IF(SUM(I80,K80,M80)=0," ",SUM(I80,K80,M80))</f>
        <v xml:space="preserve"> </v>
      </c>
      <c r="Q80" s="16"/>
      <c r="R80" s="153"/>
      <c r="S80" s="153"/>
      <c r="T80" s="153"/>
      <c r="U80" s="153"/>
      <c r="V80" s="153"/>
    </row>
    <row r="83" spans="1:22" ht="15.6">
      <c r="A83" s="224" t="s">
        <v>159</v>
      </c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</row>
    <row r="84" spans="1:22" ht="28.2" customHeight="1">
      <c r="A84" s="226" t="s">
        <v>157</v>
      </c>
      <c r="B84" s="226" t="s">
        <v>81</v>
      </c>
      <c r="C84" s="226" t="s">
        <v>10</v>
      </c>
      <c r="D84" s="226" t="s">
        <v>154</v>
      </c>
      <c r="E84" s="228" t="s">
        <v>150</v>
      </c>
      <c r="F84" s="223" t="s">
        <v>151</v>
      </c>
      <c r="G84" s="228" t="s">
        <v>150</v>
      </c>
      <c r="H84" s="225" t="s">
        <v>11</v>
      </c>
      <c r="I84" s="225"/>
      <c r="J84" s="225"/>
      <c r="K84" s="225"/>
      <c r="L84" s="225"/>
      <c r="M84" s="225"/>
      <c r="N84" s="226" t="s">
        <v>152</v>
      </c>
      <c r="O84" s="228" t="s">
        <v>150</v>
      </c>
      <c r="P84" s="226" t="s">
        <v>153</v>
      </c>
      <c r="Q84" s="228" t="s">
        <v>150</v>
      </c>
      <c r="R84" s="223" t="s">
        <v>140</v>
      </c>
      <c r="S84" s="227" t="s">
        <v>67</v>
      </c>
      <c r="T84" s="228" t="s">
        <v>139</v>
      </c>
      <c r="U84" s="227" t="s">
        <v>67</v>
      </c>
      <c r="V84" s="223" t="s">
        <v>158</v>
      </c>
    </row>
    <row r="85" spans="1:22" ht="46.2" customHeight="1">
      <c r="A85" s="226"/>
      <c r="B85" s="226"/>
      <c r="C85" s="226"/>
      <c r="D85" s="226"/>
      <c r="E85" s="229"/>
      <c r="F85" s="223"/>
      <c r="G85" s="229"/>
      <c r="H85" s="156" t="s">
        <v>0</v>
      </c>
      <c r="I85" s="155" t="s">
        <v>67</v>
      </c>
      <c r="J85" s="154" t="s">
        <v>1</v>
      </c>
      <c r="K85" s="155" t="s">
        <v>67</v>
      </c>
      <c r="L85" s="154" t="s">
        <v>8</v>
      </c>
      <c r="M85" s="155" t="s">
        <v>67</v>
      </c>
      <c r="N85" s="226"/>
      <c r="O85" s="229"/>
      <c r="P85" s="226"/>
      <c r="Q85" s="229"/>
      <c r="R85" s="223"/>
      <c r="S85" s="227"/>
      <c r="T85" s="229"/>
      <c r="U85" s="227"/>
      <c r="V85" s="223"/>
    </row>
    <row r="86" spans="1:22" s="13" customFormat="1" ht="12" customHeight="1">
      <c r="A86" s="186" t="s">
        <v>2</v>
      </c>
      <c r="B86" s="186" t="s">
        <v>12</v>
      </c>
      <c r="C86" s="186">
        <v>1</v>
      </c>
      <c r="D86" s="186">
        <v>2</v>
      </c>
      <c r="E86" s="186">
        <v>3</v>
      </c>
      <c r="F86" s="157">
        <v>4</v>
      </c>
      <c r="G86" s="157">
        <v>5</v>
      </c>
      <c r="H86" s="186">
        <v>6</v>
      </c>
      <c r="I86" s="157">
        <v>7</v>
      </c>
      <c r="J86" s="186">
        <v>8</v>
      </c>
      <c r="K86" s="157">
        <v>9</v>
      </c>
      <c r="L86" s="186">
        <v>10</v>
      </c>
      <c r="M86" s="157">
        <v>11</v>
      </c>
      <c r="N86" s="186">
        <v>12</v>
      </c>
      <c r="O86" s="186">
        <v>13</v>
      </c>
      <c r="P86" s="157">
        <v>14</v>
      </c>
      <c r="Q86" s="157">
        <v>15</v>
      </c>
      <c r="R86" s="186">
        <v>16</v>
      </c>
      <c r="S86" s="157">
        <v>17</v>
      </c>
      <c r="T86" s="186">
        <v>18</v>
      </c>
      <c r="U86" s="157">
        <v>19</v>
      </c>
      <c r="V86" s="186">
        <v>20</v>
      </c>
    </row>
    <row r="87" spans="1:22" ht="13.8">
      <c r="A87" s="159" t="s">
        <v>121</v>
      </c>
      <c r="B87" s="182">
        <v>12</v>
      </c>
      <c r="C87" s="160" t="str">
        <f>IF(SUM(C50)=0," ",SUM(C50))</f>
        <v xml:space="preserve"> </v>
      </c>
      <c r="D87" s="160" t="str">
        <f>IF(SUM(D50,D79)=0," ",SUM(D50,D79))</f>
        <v xml:space="preserve"> </v>
      </c>
      <c r="E87" s="160" t="str">
        <f t="shared" ref="E87:G87" si="15">IF(SUM(E50,E79)=0," ",SUM(E50,E79))</f>
        <v xml:space="preserve"> </v>
      </c>
      <c r="F87" s="160" t="str">
        <f t="shared" si="15"/>
        <v xml:space="preserve"> </v>
      </c>
      <c r="G87" s="160" t="str">
        <f t="shared" si="15"/>
        <v xml:space="preserve"> </v>
      </c>
      <c r="H87" s="160" t="str">
        <f t="shared" ref="H87:V87" si="16">IF(SUM(H50,H79)=0," ",SUM(H50,H79))</f>
        <v xml:space="preserve"> </v>
      </c>
      <c r="I87" s="160" t="str">
        <f t="shared" si="16"/>
        <v xml:space="preserve"> </v>
      </c>
      <c r="J87" s="160" t="str">
        <f t="shared" si="16"/>
        <v xml:space="preserve"> </v>
      </c>
      <c r="K87" s="160" t="str">
        <f t="shared" si="16"/>
        <v xml:space="preserve"> </v>
      </c>
      <c r="L87" s="160" t="str">
        <f t="shared" si="16"/>
        <v xml:space="preserve"> </v>
      </c>
      <c r="M87" s="160" t="str">
        <f t="shared" si="16"/>
        <v xml:space="preserve"> </v>
      </c>
      <c r="N87" s="161" t="str">
        <f t="shared" si="16"/>
        <v xml:space="preserve"> </v>
      </c>
      <c r="O87" s="161" t="str">
        <f t="shared" ref="O87:Q87" si="17">IF(SUM(O50,O79)=0," ",SUM(O50,O79))</f>
        <v xml:space="preserve"> </v>
      </c>
      <c r="P87" s="161" t="str">
        <f t="shared" si="17"/>
        <v xml:space="preserve"> </v>
      </c>
      <c r="Q87" s="161" t="str">
        <f t="shared" si="17"/>
        <v xml:space="preserve"> </v>
      </c>
      <c r="R87" s="160" t="str">
        <f t="shared" si="16"/>
        <v xml:space="preserve"> </v>
      </c>
      <c r="S87" s="160" t="str">
        <f t="shared" si="16"/>
        <v xml:space="preserve"> </v>
      </c>
      <c r="T87" s="160" t="str">
        <f t="shared" si="16"/>
        <v xml:space="preserve"> </v>
      </c>
      <c r="U87" s="160" t="str">
        <f t="shared" si="16"/>
        <v xml:space="preserve"> </v>
      </c>
      <c r="V87" s="160" t="str">
        <f t="shared" si="16"/>
        <v xml:space="preserve"> </v>
      </c>
    </row>
    <row r="88" spans="1:22" ht="27.6">
      <c r="A88" s="162" t="s">
        <v>163</v>
      </c>
      <c r="B88" s="183">
        <v>13</v>
      </c>
      <c r="C88" s="163" t="str">
        <f>IF(SUM(C51)=0," ",SUM(C51))</f>
        <v xml:space="preserve"> </v>
      </c>
      <c r="D88" s="163" t="str">
        <f>IF(SUM(D51,D79)=0," ",SUM(D51,D79))</f>
        <v xml:space="preserve"> </v>
      </c>
      <c r="E88" s="163" t="str">
        <f t="shared" ref="E88:G88" si="18">IF(SUM(E51,E79)=0," ",SUM(E51,E79))</f>
        <v xml:space="preserve"> </v>
      </c>
      <c r="F88" s="163" t="str">
        <f t="shared" si="18"/>
        <v xml:space="preserve"> </v>
      </c>
      <c r="G88" s="163" t="str">
        <f t="shared" si="18"/>
        <v xml:space="preserve"> </v>
      </c>
      <c r="H88" s="163" t="str">
        <f>IF(SUM(H51,H79)=0," ",SUM(H51,H79))</f>
        <v xml:space="preserve"> </v>
      </c>
      <c r="I88" s="163" t="str">
        <f t="shared" ref="I88:V88" si="19">IF(SUM(I51,I79)=0," ",SUM(I51,I79))</f>
        <v xml:space="preserve"> </v>
      </c>
      <c r="J88" s="163" t="str">
        <f t="shared" si="19"/>
        <v xml:space="preserve"> </v>
      </c>
      <c r="K88" s="163" t="str">
        <f t="shared" si="19"/>
        <v xml:space="preserve"> </v>
      </c>
      <c r="L88" s="163" t="str">
        <f t="shared" si="19"/>
        <v xml:space="preserve"> </v>
      </c>
      <c r="M88" s="163" t="str">
        <f t="shared" si="19"/>
        <v xml:space="preserve"> </v>
      </c>
      <c r="N88" s="161" t="str">
        <f t="shared" si="19"/>
        <v xml:space="preserve"> </v>
      </c>
      <c r="O88" s="161" t="str">
        <f t="shared" ref="O88:Q88" si="20">IF(SUM(O51,O79)=0," ",SUM(O51,O79))</f>
        <v xml:space="preserve"> </v>
      </c>
      <c r="P88" s="161" t="str">
        <f t="shared" si="20"/>
        <v xml:space="preserve"> </v>
      </c>
      <c r="Q88" s="161" t="str">
        <f t="shared" si="20"/>
        <v xml:space="preserve"> </v>
      </c>
      <c r="R88" s="163" t="str">
        <f t="shared" si="19"/>
        <v xml:space="preserve"> </v>
      </c>
      <c r="S88" s="163" t="str">
        <f t="shared" si="19"/>
        <v xml:space="preserve"> </v>
      </c>
      <c r="T88" s="163" t="str">
        <f t="shared" si="19"/>
        <v xml:space="preserve"> </v>
      </c>
      <c r="U88" s="163" t="str">
        <f t="shared" si="19"/>
        <v xml:space="preserve"> </v>
      </c>
      <c r="V88" s="163" t="str">
        <f t="shared" si="19"/>
        <v xml:space="preserve"> </v>
      </c>
    </row>
  </sheetData>
  <sheetProtection algorithmName="SHA-512" hashValue="/56Z+yro3EUBQ2DO7Vglczy/2OIaeZVC8tu4tSjhOF+k6dch8c7Ck62L8Ym/a9+T8/KbXQYjTsQnFTh104UrQA==" saltValue="+fB1cRhZTAJGpEVt0i7Vmg==" spinCount="100000" sheet="1" selectLockedCells="1" autoFilter="0"/>
  <mergeCells count="54">
    <mergeCell ref="P60:S60"/>
    <mergeCell ref="N2:N3"/>
    <mergeCell ref="P2:P3"/>
    <mergeCell ref="E84:E85"/>
    <mergeCell ref="G84:G85"/>
    <mergeCell ref="V64:V65"/>
    <mergeCell ref="N64:N65"/>
    <mergeCell ref="H64:M64"/>
    <mergeCell ref="P64:P65"/>
    <mergeCell ref="R64:R65"/>
    <mergeCell ref="T64:T65"/>
    <mergeCell ref="U64:U65"/>
    <mergeCell ref="S64:S65"/>
    <mergeCell ref="O64:O65"/>
    <mergeCell ref="Q64:Q65"/>
    <mergeCell ref="C2:C3"/>
    <mergeCell ref="A64:A65"/>
    <mergeCell ref="B64:B65"/>
    <mergeCell ref="D64:D65"/>
    <mergeCell ref="F64:F65"/>
    <mergeCell ref="C64:C65"/>
    <mergeCell ref="A2:A3"/>
    <mergeCell ref="B2:B3"/>
    <mergeCell ref="D2:D3"/>
    <mergeCell ref="F2:F3"/>
    <mergeCell ref="A63:N63"/>
    <mergeCell ref="E2:E3"/>
    <mergeCell ref="G2:G3"/>
    <mergeCell ref="E64:E65"/>
    <mergeCell ref="G64:G65"/>
    <mergeCell ref="V2:V3"/>
    <mergeCell ref="R2:R3"/>
    <mergeCell ref="S2:S3"/>
    <mergeCell ref="H2:M2"/>
    <mergeCell ref="U2:U3"/>
    <mergeCell ref="T2:T3"/>
    <mergeCell ref="O2:O3"/>
    <mergeCell ref="Q2:Q3"/>
    <mergeCell ref="V84:V85"/>
    <mergeCell ref="A83:V83"/>
    <mergeCell ref="H84:M84"/>
    <mergeCell ref="N84:N85"/>
    <mergeCell ref="P84:P85"/>
    <mergeCell ref="R84:R85"/>
    <mergeCell ref="S84:S85"/>
    <mergeCell ref="A84:A85"/>
    <mergeCell ref="B84:B85"/>
    <mergeCell ref="C84:C85"/>
    <mergeCell ref="D84:D85"/>
    <mergeCell ref="F84:F85"/>
    <mergeCell ref="T84:T85"/>
    <mergeCell ref="U84:U85"/>
    <mergeCell ref="O84:O85"/>
    <mergeCell ref="Q84:Q85"/>
  </mergeCells>
  <phoneticPr fontId="0" type="noConversion"/>
  <conditionalFormatting sqref="E5:E59">
    <cfRule type="expression" dxfId="43" priority="33">
      <formula>E5&gt;D5</formula>
    </cfRule>
  </conditionalFormatting>
  <conditionalFormatting sqref="F5:F59">
    <cfRule type="expression" dxfId="42" priority="32">
      <formula>F5&gt;D5</formula>
    </cfRule>
  </conditionalFormatting>
  <conditionalFormatting sqref="G5:G59">
    <cfRule type="expression" dxfId="41" priority="31">
      <formula>G5&gt;F5</formula>
    </cfRule>
    <cfRule type="expression" dxfId="40" priority="30">
      <formula>G5&gt;E5</formula>
    </cfRule>
  </conditionalFormatting>
  <conditionalFormatting sqref="I5:I59">
    <cfRule type="expression" dxfId="39" priority="29">
      <formula>İ5&gt;H5</formula>
    </cfRule>
    <cfRule type="expression" dxfId="38" priority="26">
      <formula>İ5&gt;H5</formula>
    </cfRule>
    <cfRule type="expression" dxfId="37" priority="25">
      <formula>I5&gt;H5</formula>
    </cfRule>
  </conditionalFormatting>
  <conditionalFormatting sqref="K5:K59">
    <cfRule type="expression" dxfId="36" priority="28">
      <formula>K5&gt;J5</formula>
    </cfRule>
  </conditionalFormatting>
  <conditionalFormatting sqref="M5:M59">
    <cfRule type="expression" dxfId="35" priority="27">
      <formula>M5&gt;L5</formula>
    </cfRule>
  </conditionalFormatting>
  <conditionalFormatting sqref="O5:O49">
    <cfRule type="expression" dxfId="34" priority="24">
      <formula>O5&gt;N5</formula>
    </cfRule>
  </conditionalFormatting>
  <conditionalFormatting sqref="Q5:Q49">
    <cfRule type="expression" dxfId="33" priority="23">
      <formula>Q5&gt;P5</formula>
    </cfRule>
    <cfRule type="expression" dxfId="32" priority="22">
      <formula>Q5&gt;O5</formula>
    </cfRule>
  </conditionalFormatting>
  <conditionalFormatting sqref="O51:O59">
    <cfRule type="expression" dxfId="31" priority="21">
      <formula>O51&gt;N51</formula>
    </cfRule>
    <cfRule type="expression" dxfId="30" priority="20">
      <formula>O51&lt;N51</formula>
    </cfRule>
  </conditionalFormatting>
  <conditionalFormatting sqref="Q51:Q59">
    <cfRule type="expression" dxfId="29" priority="19">
      <formula>Q51&gt;P51</formula>
    </cfRule>
    <cfRule type="expression" dxfId="28" priority="18">
      <formula>Q51&lt;P51</formula>
    </cfRule>
  </conditionalFormatting>
  <conditionalFormatting sqref="S5:S59">
    <cfRule type="expression" dxfId="27" priority="17">
      <formula>S5&gt;R5</formula>
    </cfRule>
  </conditionalFormatting>
  <conditionalFormatting sqref="U5:U59">
    <cfRule type="expression" dxfId="26" priority="16">
      <formula>U5&gt;T5</formula>
    </cfRule>
    <cfRule type="expression" dxfId="25" priority="15">
      <formula>U5&gt;S5</formula>
    </cfRule>
  </conditionalFormatting>
  <conditionalFormatting sqref="E67:E80">
    <cfRule type="expression" dxfId="24" priority="14">
      <formula>E67&gt;D67</formula>
    </cfRule>
  </conditionalFormatting>
  <conditionalFormatting sqref="F67:F80">
    <cfRule type="expression" dxfId="23" priority="13">
      <formula>F67&gt;D67</formula>
    </cfRule>
  </conditionalFormatting>
  <conditionalFormatting sqref="G67:G80">
    <cfRule type="expression" dxfId="22" priority="12">
      <formula>G67&gt;E67</formula>
    </cfRule>
    <cfRule type="expression" dxfId="21" priority="11">
      <formula>G67&gt;F67</formula>
    </cfRule>
  </conditionalFormatting>
  <conditionalFormatting sqref="I67:I80">
    <cfRule type="expression" dxfId="20" priority="10">
      <formula>I67&gt;H67</formula>
    </cfRule>
  </conditionalFormatting>
  <conditionalFormatting sqref="K67:K80">
    <cfRule type="expression" dxfId="19" priority="9">
      <formula>K67&gt;J67</formula>
    </cfRule>
  </conditionalFormatting>
  <conditionalFormatting sqref="M67:M80">
    <cfRule type="expression" dxfId="18" priority="8">
      <formula>M67&gt;L67</formula>
    </cfRule>
  </conditionalFormatting>
  <conditionalFormatting sqref="S67:S80">
    <cfRule type="expression" dxfId="17" priority="7">
      <formula>S67&gt;R67</formula>
    </cfRule>
  </conditionalFormatting>
  <conditionalFormatting sqref="U67:U80">
    <cfRule type="expression" dxfId="16" priority="6">
      <formula>U67&gt;T67</formula>
    </cfRule>
    <cfRule type="expression" dxfId="15" priority="5">
      <formula>U67&gt;S67</formula>
    </cfRule>
  </conditionalFormatting>
  <conditionalFormatting sqref="O67:O78">
    <cfRule type="expression" dxfId="14" priority="4">
      <formula>O67&gt;N67</formula>
    </cfRule>
  </conditionalFormatting>
  <conditionalFormatting sqref="Q67:Q78">
    <cfRule type="expression" dxfId="13" priority="3">
      <formula>Q67&gt;P67</formula>
    </cfRule>
  </conditionalFormatting>
  <conditionalFormatting sqref="O80">
    <cfRule type="expression" dxfId="12" priority="2">
      <formula>O80&gt;N80</formula>
    </cfRule>
  </conditionalFormatting>
  <conditionalFormatting sqref="Q80">
    <cfRule type="expression" dxfId="11" priority="1">
      <formula>Q80&gt;P80</formula>
    </cfRule>
  </conditionalFormatting>
  <pageMargins left="0.39370078740157483" right="0" top="0.19685039370078741" bottom="0" header="0.15748031496062992" footer="0.11811023622047245"/>
  <pageSetup paperSize="9" scale="90" orientation="landscape" r:id="rId1"/>
  <headerFooter alignWithMargins="0"/>
  <ignoredErrors>
    <ignoredError sqref="B50:B52" numberStoredAsText="1"/>
    <ignoredError sqref="H50:M50 H79:M79 R50:V50 R79:V79 C50:D50 D79" formulaRange="1"/>
    <ignoredError sqref="N79 N50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T31"/>
  <sheetViews>
    <sheetView showGridLines="0" zoomScaleNormal="100" workbookViewId="0">
      <selection activeCell="D12" sqref="D12"/>
    </sheetView>
  </sheetViews>
  <sheetFormatPr defaultColWidth="9.109375" defaultRowHeight="13.2"/>
  <cols>
    <col min="1" max="1" width="1.5546875" style="19" customWidth="1"/>
    <col min="2" max="2" width="23.5546875" style="19" customWidth="1"/>
    <col min="3" max="3" width="5.5546875" style="114" customWidth="1"/>
    <col min="4" max="5" width="7.44140625" style="19" customWidth="1"/>
    <col min="6" max="6" width="7.6640625" style="19" customWidth="1"/>
    <col min="7" max="14" width="7.33203125" style="19" customWidth="1"/>
    <col min="15" max="15" width="9.44140625" style="19" customWidth="1"/>
    <col min="16" max="16" width="9.6640625" style="19" customWidth="1"/>
    <col min="17" max="17" width="11" style="19" customWidth="1"/>
    <col min="18" max="18" width="11.5546875" style="19" customWidth="1"/>
    <col min="19" max="19" width="13.109375" style="19" customWidth="1"/>
    <col min="20" max="16384" width="9.109375" style="19"/>
  </cols>
  <sheetData>
    <row r="1" spans="1:20" s="20" customFormat="1" ht="19.5" customHeight="1">
      <c r="A1" s="75"/>
      <c r="B1" s="234" t="s">
        <v>168</v>
      </c>
      <c r="C1" s="234"/>
      <c r="D1" s="234"/>
      <c r="E1" s="234"/>
      <c r="F1" s="234"/>
      <c r="G1" s="234"/>
      <c r="H1" s="234"/>
      <c r="I1" s="234"/>
      <c r="J1" s="234"/>
      <c r="K1" s="234"/>
      <c r="L1" s="76"/>
      <c r="M1" s="76"/>
      <c r="N1" s="76"/>
      <c r="O1" s="76" t="s">
        <v>9</v>
      </c>
      <c r="P1" s="76"/>
      <c r="R1" s="18"/>
      <c r="T1" s="19"/>
    </row>
    <row r="2" spans="1:20" s="20" customFormat="1" ht="29.25" customHeight="1">
      <c r="A2" s="75"/>
      <c r="B2" s="53"/>
      <c r="C2" s="108" t="s">
        <v>81</v>
      </c>
      <c r="D2" s="77" t="s">
        <v>48</v>
      </c>
      <c r="E2" s="78" t="s">
        <v>14</v>
      </c>
      <c r="F2" s="77" t="s">
        <v>49</v>
      </c>
      <c r="G2" s="78" t="s">
        <v>15</v>
      </c>
      <c r="H2" s="77" t="s">
        <v>50</v>
      </c>
      <c r="I2" s="78" t="s">
        <v>16</v>
      </c>
      <c r="J2" s="77" t="s">
        <v>17</v>
      </c>
      <c r="K2" s="78" t="s">
        <v>18</v>
      </c>
      <c r="L2" s="79" t="s">
        <v>51</v>
      </c>
      <c r="M2" s="77" t="s">
        <v>21</v>
      </c>
      <c r="N2" s="77" t="s">
        <v>20</v>
      </c>
      <c r="O2" s="80" t="s">
        <v>52</v>
      </c>
      <c r="P2" s="116" t="s">
        <v>13</v>
      </c>
    </row>
    <row r="3" spans="1:20" s="20" customFormat="1" ht="12" customHeight="1">
      <c r="A3" s="75"/>
      <c r="B3" s="81" t="s">
        <v>2</v>
      </c>
      <c r="C3" s="109" t="s">
        <v>12</v>
      </c>
      <c r="D3" s="81">
        <v>1</v>
      </c>
      <c r="E3" s="82">
        <v>2</v>
      </c>
      <c r="F3" s="81">
        <v>3</v>
      </c>
      <c r="G3" s="82">
        <v>4</v>
      </c>
      <c r="H3" s="81">
        <v>5</v>
      </c>
      <c r="I3" s="82">
        <v>6</v>
      </c>
      <c r="J3" s="81">
        <v>7</v>
      </c>
      <c r="K3" s="82">
        <v>8</v>
      </c>
      <c r="L3" s="67">
        <v>9</v>
      </c>
      <c r="M3" s="81">
        <v>10</v>
      </c>
      <c r="N3" s="82">
        <v>11</v>
      </c>
      <c r="O3" s="81">
        <v>12</v>
      </c>
      <c r="P3" s="117">
        <v>13</v>
      </c>
    </row>
    <row r="4" spans="1:20" s="20" customFormat="1" ht="18" customHeight="1">
      <c r="A4" s="75"/>
      <c r="B4" s="151" t="s">
        <v>19</v>
      </c>
      <c r="C4" s="144" t="s">
        <v>3</v>
      </c>
      <c r="D4" s="145"/>
      <c r="E4" s="145"/>
      <c r="F4" s="145"/>
      <c r="G4" s="145"/>
      <c r="H4" s="145"/>
      <c r="I4" s="145"/>
      <c r="J4" s="146"/>
      <c r="K4" s="147"/>
      <c r="L4" s="169"/>
      <c r="M4" s="147"/>
      <c r="N4" s="147"/>
      <c r="O4" s="147"/>
      <c r="P4" s="118" t="str">
        <f>IF(SUM(D4:O4)=l_bölmə!N87,SUM(D4:O4),"S")</f>
        <v>S</v>
      </c>
    </row>
    <row r="5" spans="1:20" s="20" customFormat="1" ht="18" customHeight="1">
      <c r="A5" s="75"/>
      <c r="B5" s="151" t="s">
        <v>80</v>
      </c>
      <c r="C5" s="144" t="s">
        <v>4</v>
      </c>
      <c r="D5" s="145"/>
      <c r="E5" s="145"/>
      <c r="F5" s="145"/>
      <c r="G5" s="145"/>
      <c r="H5" s="145"/>
      <c r="I5" s="145"/>
      <c r="J5" s="146"/>
      <c r="K5" s="147"/>
      <c r="L5" s="169"/>
      <c r="M5" s="147"/>
      <c r="N5" s="147"/>
      <c r="O5" s="147"/>
      <c r="P5" s="118" t="str">
        <f>IF(SUM(D5:O5)=l_bölmə!P87,SUM(D5:O5),"S")</f>
        <v>S</v>
      </c>
    </row>
    <row r="6" spans="1:20" s="20" customFormat="1" ht="18" customHeight="1">
      <c r="A6" s="75"/>
      <c r="B6" s="56"/>
      <c r="C6" s="110"/>
      <c r="D6" s="56"/>
      <c r="E6" s="56"/>
      <c r="F6" s="56"/>
      <c r="G6" s="56"/>
      <c r="H6" s="56"/>
      <c r="I6" s="56"/>
      <c r="J6" s="56"/>
      <c r="K6" s="56"/>
      <c r="L6" s="57"/>
      <c r="M6" s="56"/>
      <c r="N6" s="56"/>
      <c r="O6" s="56"/>
      <c r="P6" s="56"/>
    </row>
    <row r="7" spans="1:20" s="21" customFormat="1" ht="18.75" customHeight="1">
      <c r="A7" s="29"/>
      <c r="B7" s="29"/>
      <c r="C7" s="87"/>
      <c r="D7" s="86"/>
      <c r="E7" s="88"/>
      <c r="F7" s="58"/>
      <c r="G7" s="58"/>
      <c r="H7" s="58"/>
      <c r="I7" s="29"/>
      <c r="J7" s="29"/>
    </row>
    <row r="8" spans="1:20" s="21" customFormat="1" ht="22.5" customHeight="1">
      <c r="A8" s="29"/>
      <c r="B8" s="233" t="s">
        <v>123</v>
      </c>
      <c r="C8" s="233"/>
      <c r="D8" s="233"/>
      <c r="E8" s="233"/>
      <c r="F8" s="233"/>
      <c r="G8" s="91"/>
      <c r="H8" s="29"/>
      <c r="I8" s="29"/>
    </row>
    <row r="9" spans="1:20" s="21" customFormat="1" ht="18.75" customHeight="1">
      <c r="A9" s="29"/>
      <c r="B9" s="241" t="s">
        <v>27</v>
      </c>
      <c r="C9" s="239" t="s">
        <v>85</v>
      </c>
      <c r="D9" s="235" t="s">
        <v>86</v>
      </c>
      <c r="E9" s="236"/>
      <c r="F9" s="237" t="s">
        <v>67</v>
      </c>
      <c r="G9" s="92"/>
      <c r="H9" s="92"/>
    </row>
    <row r="10" spans="1:20" s="21" customFormat="1" ht="14.25" customHeight="1">
      <c r="A10" s="29"/>
      <c r="B10" s="242"/>
      <c r="C10" s="240"/>
      <c r="D10" s="16" t="s">
        <v>118</v>
      </c>
      <c r="E10" s="93" t="s">
        <v>87</v>
      </c>
      <c r="F10" s="238"/>
      <c r="G10" s="29"/>
      <c r="H10" s="29"/>
    </row>
    <row r="11" spans="1:20" s="21" customFormat="1" ht="15.75" customHeight="1">
      <c r="A11" s="29"/>
      <c r="B11" s="121" t="s">
        <v>2</v>
      </c>
      <c r="C11" s="121" t="s">
        <v>12</v>
      </c>
      <c r="D11" s="235">
        <v>1</v>
      </c>
      <c r="E11" s="236"/>
      <c r="F11" s="143">
        <v>2</v>
      </c>
      <c r="G11" s="92"/>
      <c r="H11" s="92"/>
    </row>
    <row r="12" spans="1:20" s="21" customFormat="1" ht="14.25" customHeight="1">
      <c r="A12" s="29"/>
      <c r="B12" s="168" t="s">
        <v>53</v>
      </c>
      <c r="C12" s="142">
        <v>1</v>
      </c>
      <c r="D12" s="16"/>
      <c r="E12" s="16"/>
      <c r="F12" s="16"/>
      <c r="G12" s="92"/>
      <c r="H12" s="92"/>
      <c r="I12" s="26"/>
      <c r="J12" s="26"/>
    </row>
    <row r="13" spans="1:20" s="21" customFormat="1" ht="15" customHeight="1">
      <c r="A13" s="29"/>
      <c r="B13" s="168" t="s">
        <v>54</v>
      </c>
      <c r="C13" s="142">
        <v>2</v>
      </c>
      <c r="D13" s="16"/>
      <c r="E13" s="16"/>
      <c r="F13" s="16"/>
      <c r="G13" s="29"/>
      <c r="H13" s="29"/>
    </row>
    <row r="14" spans="1:20" s="26" customFormat="1" ht="15" customHeight="1">
      <c r="A14" s="92"/>
      <c r="B14" s="168" t="s">
        <v>56</v>
      </c>
      <c r="C14" s="142">
        <v>3</v>
      </c>
      <c r="D14" s="14"/>
      <c r="E14" s="14"/>
      <c r="F14" s="23"/>
      <c r="G14" s="92"/>
      <c r="H14" s="92"/>
    </row>
    <row r="15" spans="1:20" s="21" customFormat="1" ht="15.75" customHeight="1">
      <c r="A15" s="29"/>
      <c r="B15" s="168" t="s">
        <v>55</v>
      </c>
      <c r="C15" s="142">
        <v>4</v>
      </c>
      <c r="D15" s="14"/>
      <c r="E15" s="14"/>
      <c r="F15" s="16"/>
      <c r="G15" s="29"/>
      <c r="H15" s="29"/>
    </row>
    <row r="16" spans="1:20" s="26" customFormat="1" ht="15.75" customHeight="1">
      <c r="B16" s="168"/>
      <c r="C16" s="142">
        <v>5</v>
      </c>
      <c r="D16" s="14"/>
      <c r="E16" s="14"/>
      <c r="F16" s="23"/>
    </row>
    <row r="17" spans="2:18" s="26" customFormat="1" ht="17.25" customHeight="1">
      <c r="B17" s="168"/>
      <c r="C17" s="142">
        <v>6</v>
      </c>
      <c r="D17" s="14"/>
      <c r="E17" s="14"/>
      <c r="F17" s="23"/>
    </row>
    <row r="18" spans="2:18" s="26" customFormat="1" ht="15" customHeight="1">
      <c r="B18" s="168"/>
      <c r="C18" s="142">
        <v>7</v>
      </c>
      <c r="D18" s="14"/>
      <c r="E18" s="14"/>
      <c r="F18" s="23"/>
      <c r="G18" s="27"/>
      <c r="H18" s="27"/>
      <c r="I18" s="27"/>
      <c r="J18" s="27"/>
    </row>
    <row r="19" spans="2:18" s="26" customFormat="1" ht="15" customHeight="1">
      <c r="B19" s="168"/>
      <c r="C19" s="142">
        <v>8</v>
      </c>
      <c r="D19" s="14"/>
      <c r="E19" s="14"/>
      <c r="F19" s="23"/>
      <c r="G19" s="27"/>
      <c r="H19" s="27"/>
      <c r="I19" s="27"/>
      <c r="J19" s="27"/>
    </row>
    <row r="20" spans="2:18" s="26" customFormat="1" ht="17.25" customHeight="1">
      <c r="B20" s="168"/>
      <c r="C20" s="142">
        <v>9</v>
      </c>
      <c r="D20" s="14"/>
      <c r="E20" s="14"/>
      <c r="F20" s="23"/>
      <c r="G20" s="19"/>
      <c r="H20" s="19"/>
      <c r="I20" s="19"/>
      <c r="J20" s="19"/>
    </row>
    <row r="21" spans="2:18" s="26" customFormat="1" ht="16.5" customHeight="1">
      <c r="B21" s="121" t="s">
        <v>13</v>
      </c>
      <c r="C21" s="142">
        <v>10</v>
      </c>
      <c r="D21" s="118" t="str">
        <f>IF(SUM(D12:D20)=l_bölmə!N87,SUM(D12:D20),"S ")</f>
        <v xml:space="preserve">S </v>
      </c>
      <c r="E21" s="118" t="str">
        <f>IF(SUM(E12:E20)=l_bölmə!N88,SUM(E12:E20),"S ")</f>
        <v xml:space="preserve">S </v>
      </c>
      <c r="F21" s="118" t="str">
        <f>IF(SUM(F12:F20)=l_bölmə!P87,SUM(F12:F20),"S ")</f>
        <v xml:space="preserve">S </v>
      </c>
      <c r="G21" s="19"/>
      <c r="H21" s="19"/>
      <c r="I21" s="19"/>
      <c r="J21" s="19"/>
    </row>
    <row r="22" spans="2:18" s="27" customFormat="1" ht="15" customHeight="1">
      <c r="B22" s="28"/>
      <c r="I22" s="19"/>
      <c r="J22" s="19"/>
      <c r="K22" s="19"/>
      <c r="L22" s="19"/>
    </row>
    <row r="23" spans="2:18" s="27" customFormat="1" ht="13.5" customHeight="1">
      <c r="B23" s="19"/>
      <c r="C23" s="30"/>
      <c r="D23" s="29"/>
      <c r="E23" s="95"/>
      <c r="F23" s="95"/>
      <c r="I23" s="19"/>
      <c r="J23" s="19"/>
      <c r="K23" s="19"/>
      <c r="L23" s="19"/>
    </row>
    <row r="24" spans="2:18" s="27" customFormat="1" ht="18" customHeight="1">
      <c r="B24" s="19"/>
      <c r="C24" s="114"/>
      <c r="D24" s="19"/>
      <c r="E24" s="19"/>
      <c r="F24" s="19"/>
      <c r="G24" s="19"/>
      <c r="H24" s="19"/>
      <c r="I24" s="31"/>
      <c r="J24" s="31"/>
      <c r="K24" s="95"/>
      <c r="L24" s="95"/>
      <c r="O24" s="19"/>
      <c r="P24" s="19"/>
      <c r="Q24" s="19"/>
      <c r="R24" s="19"/>
    </row>
    <row r="25" spans="2:18" ht="15" customHeight="1"/>
    <row r="26" spans="2:18" ht="15" customHeight="1"/>
    <row r="27" spans="2:18" ht="18.75" customHeight="1"/>
    <row r="28" spans="2:18" ht="20.25" customHeight="1"/>
    <row r="29" spans="2:18" ht="20.25" customHeight="1">
      <c r="B29" s="32"/>
      <c r="C29" s="115"/>
      <c r="D29" s="33"/>
      <c r="E29" s="33"/>
      <c r="F29" s="33"/>
      <c r="G29" s="33"/>
    </row>
    <row r="30" spans="2:18">
      <c r="H30" s="33"/>
    </row>
    <row r="31" spans="2:18">
      <c r="I31" s="33"/>
    </row>
  </sheetData>
  <sheetProtection algorithmName="SHA-512" hashValue="FvgkFhXscHhW9Rs3OYG8Xg0ZMO+XlQE8LPwsSoTVdDBOpqKIuL4yOXfAF59F39fH1kpCtShKvWt336WZFDdyGQ==" saltValue="O28qhdklnvbVj8DbBNJKJg==" spinCount="100000" sheet="1" selectLockedCells="1"/>
  <mergeCells count="7">
    <mergeCell ref="B8:F8"/>
    <mergeCell ref="B1:K1"/>
    <mergeCell ref="D9:E9"/>
    <mergeCell ref="D11:E11"/>
    <mergeCell ref="F9:F10"/>
    <mergeCell ref="C9:C10"/>
    <mergeCell ref="B9:B10"/>
  </mergeCells>
  <phoneticPr fontId="0" type="noConversion"/>
  <conditionalFormatting sqref="D5:O5">
    <cfRule type="expression" dxfId="10" priority="3">
      <formula>D5&gt;D4</formula>
    </cfRule>
  </conditionalFormatting>
  <conditionalFormatting sqref="E12:E20">
    <cfRule type="expression" dxfId="9" priority="2">
      <formula>E12&gt;D12</formula>
    </cfRule>
  </conditionalFormatting>
  <conditionalFormatting sqref="F12:F20">
    <cfRule type="expression" dxfId="8" priority="1">
      <formula>F12&gt;D12</formula>
    </cfRule>
  </conditionalFormatting>
  <pageMargins left="0.94488188976377963" right="3.937007874015748E-2" top="0.59055118110236227" bottom="0.19685039370078741" header="0.11811023622047245" footer="0.11811023622047245"/>
  <pageSetup paperSize="9" scale="86" orientation="landscape" horizontalDpi="120" verticalDpi="72" r:id="rId1"/>
  <headerFooter alignWithMargins="0"/>
  <ignoredErrors>
    <ignoredError sqref="D21 F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R28"/>
  <sheetViews>
    <sheetView showGridLines="0" zoomScaleNormal="100" workbookViewId="0">
      <selection activeCell="E5" sqref="E5"/>
    </sheetView>
  </sheetViews>
  <sheetFormatPr defaultColWidth="9.109375" defaultRowHeight="13.2"/>
  <cols>
    <col min="1" max="1" width="1.5546875" style="19" customWidth="1"/>
    <col min="2" max="2" width="25" style="19" customWidth="1"/>
    <col min="3" max="3" width="5.88671875" style="114" customWidth="1"/>
    <col min="4" max="4" width="6.5546875" style="19" customWidth="1"/>
    <col min="5" max="5" width="11.5546875" style="19" customWidth="1"/>
    <col min="6" max="7" width="12.5546875" style="19" customWidth="1"/>
    <col min="8" max="8" width="10.88671875" style="19" customWidth="1"/>
    <col min="9" max="9" width="8.109375" style="19" customWidth="1"/>
    <col min="10" max="11" width="8.6640625" style="19" customWidth="1"/>
    <col min="12" max="12" width="11.109375" style="19" customWidth="1"/>
    <col min="13" max="14" width="7.5546875" style="19" customWidth="1"/>
    <col min="15" max="15" width="9.109375" style="19" customWidth="1"/>
    <col min="16" max="16" width="9.6640625" style="19" customWidth="1"/>
    <col min="17" max="17" width="11" style="19" customWidth="1"/>
    <col min="18" max="18" width="11.5546875" style="19" customWidth="1"/>
    <col min="19" max="19" width="13.109375" style="19" customWidth="1"/>
    <col min="20" max="16384" width="9.109375" style="19"/>
  </cols>
  <sheetData>
    <row r="1" spans="1:17" ht="21" customHeight="1">
      <c r="A1" s="31"/>
      <c r="B1" s="234" t="s">
        <v>125</v>
      </c>
      <c r="C1" s="234"/>
      <c r="D1" s="234"/>
      <c r="E1" s="234"/>
      <c r="F1" s="234"/>
      <c r="G1" s="234"/>
      <c r="H1" s="234"/>
    </row>
    <row r="2" spans="1:17" ht="15.75" customHeight="1">
      <c r="A2" s="31"/>
      <c r="B2" s="270" t="s">
        <v>43</v>
      </c>
      <c r="C2" s="271"/>
      <c r="D2" s="266" t="s">
        <v>85</v>
      </c>
      <c r="E2" s="241" t="s">
        <v>13</v>
      </c>
      <c r="F2" s="263" t="s">
        <v>68</v>
      </c>
      <c r="G2" s="264"/>
      <c r="H2" s="265"/>
      <c r="I2" s="31"/>
    </row>
    <row r="3" spans="1:17" s="21" customFormat="1" ht="25.5" customHeight="1">
      <c r="A3" s="29"/>
      <c r="B3" s="272"/>
      <c r="C3" s="273"/>
      <c r="D3" s="267"/>
      <c r="E3" s="242"/>
      <c r="F3" s="122" t="s">
        <v>88</v>
      </c>
      <c r="G3" s="122" t="s">
        <v>89</v>
      </c>
      <c r="H3" s="122" t="s">
        <v>122</v>
      </c>
      <c r="I3" s="29"/>
    </row>
    <row r="4" spans="1:17" s="21" customFormat="1">
      <c r="A4" s="29"/>
      <c r="B4" s="260" t="s">
        <v>2</v>
      </c>
      <c r="C4" s="261"/>
      <c r="D4" s="113" t="s">
        <v>12</v>
      </c>
      <c r="E4" s="90">
        <v>1</v>
      </c>
      <c r="F4" s="16">
        <v>2</v>
      </c>
      <c r="G4" s="16">
        <v>3</v>
      </c>
      <c r="H4" s="16">
        <v>4</v>
      </c>
      <c r="I4" s="29"/>
    </row>
    <row r="5" spans="1:17" s="21" customFormat="1" ht="15.75" customHeight="1">
      <c r="A5" s="29"/>
      <c r="B5" s="282" t="s">
        <v>90</v>
      </c>
      <c r="C5" s="283"/>
      <c r="D5" s="107" t="s">
        <v>3</v>
      </c>
      <c r="E5" s="16"/>
      <c r="F5" s="16"/>
      <c r="G5" s="16"/>
      <c r="H5" s="23"/>
      <c r="I5" s="29"/>
    </row>
    <row r="6" spans="1:17" s="21" customFormat="1" ht="15.75" customHeight="1">
      <c r="A6" s="29"/>
      <c r="B6" s="282" t="s">
        <v>124</v>
      </c>
      <c r="C6" s="283"/>
      <c r="D6" s="107" t="s">
        <v>4</v>
      </c>
      <c r="E6" s="16"/>
      <c r="F6" s="16"/>
      <c r="G6" s="16"/>
      <c r="H6" s="23"/>
      <c r="I6" s="29"/>
      <c r="P6" s="29"/>
      <c r="Q6" s="29"/>
    </row>
    <row r="7" spans="1:17" s="21" customFormat="1" ht="18.75" customHeight="1">
      <c r="A7" s="29"/>
      <c r="B7" s="86"/>
      <c r="C7" s="112"/>
      <c r="D7" s="55"/>
      <c r="E7" s="55"/>
      <c r="F7" s="55"/>
      <c r="G7" s="55"/>
      <c r="H7" s="29"/>
      <c r="I7" s="87"/>
      <c r="J7" s="86"/>
      <c r="K7" s="88"/>
      <c r="L7" s="58"/>
      <c r="M7" s="58"/>
      <c r="N7" s="58"/>
      <c r="O7" s="29"/>
      <c r="P7" s="29"/>
    </row>
    <row r="8" spans="1:17" s="21" customFormat="1" ht="22.5" customHeight="1">
      <c r="A8" s="29"/>
      <c r="B8" s="262" t="s">
        <v>169</v>
      </c>
      <c r="C8" s="262"/>
      <c r="D8" s="262"/>
      <c r="E8" s="262"/>
      <c r="F8" s="262"/>
      <c r="G8" s="262"/>
      <c r="H8" s="89"/>
      <c r="I8" s="29"/>
    </row>
    <row r="9" spans="1:17" s="21" customFormat="1" ht="30" customHeight="1">
      <c r="A9" s="29"/>
      <c r="B9" s="243"/>
      <c r="C9" s="244"/>
      <c r="D9" s="83" t="s">
        <v>85</v>
      </c>
      <c r="E9" s="84" t="s">
        <v>84</v>
      </c>
      <c r="F9" s="268" t="s">
        <v>126</v>
      </c>
      <c r="G9" s="269"/>
      <c r="O9" s="31"/>
      <c r="P9" s="31"/>
    </row>
    <row r="10" spans="1:17" s="21" customFormat="1" ht="15.75" customHeight="1">
      <c r="A10" s="29"/>
      <c r="B10" s="243" t="s">
        <v>2</v>
      </c>
      <c r="C10" s="244"/>
      <c r="D10" s="23" t="s">
        <v>23</v>
      </c>
      <c r="E10" s="22">
        <v>1</v>
      </c>
      <c r="F10" s="243">
        <v>2</v>
      </c>
      <c r="G10" s="244"/>
      <c r="O10" s="29"/>
      <c r="P10" s="29"/>
    </row>
    <row r="11" spans="1:17" s="21" customFormat="1" ht="14.25" customHeight="1">
      <c r="A11" s="29"/>
      <c r="B11" s="123" t="s">
        <v>24</v>
      </c>
      <c r="C11" s="124"/>
      <c r="D11" s="192" t="s">
        <v>3</v>
      </c>
      <c r="E11" s="119" t="str">
        <f>IF(l_bölmə!D87=0," ",l_bölmə!D87)</f>
        <v xml:space="preserve"> </v>
      </c>
      <c r="F11" s="243"/>
      <c r="G11" s="244"/>
      <c r="O11" s="29"/>
      <c r="P11" s="29"/>
    </row>
    <row r="12" spans="1:17" s="21" customFormat="1" ht="15" customHeight="1">
      <c r="A12" s="29"/>
      <c r="B12" s="245" t="s">
        <v>80</v>
      </c>
      <c r="C12" s="246"/>
      <c r="D12" s="193" t="s">
        <v>4</v>
      </c>
      <c r="E12" s="119" t="str">
        <f>IF(l_bölmə!F87=0," ",l_bölmə!F87)</f>
        <v xml:space="preserve"> </v>
      </c>
      <c r="F12" s="243"/>
      <c r="G12" s="244"/>
      <c r="O12" s="29"/>
      <c r="P12" s="29"/>
    </row>
    <row r="13" spans="1:17" s="26" customFormat="1" ht="15" customHeight="1">
      <c r="A13" s="92"/>
      <c r="O13" s="29"/>
      <c r="P13" s="29"/>
    </row>
    <row r="14" spans="1:17" s="26" customFormat="1" ht="22.5" customHeight="1">
      <c r="B14" s="234" t="s">
        <v>127</v>
      </c>
      <c r="C14" s="234"/>
      <c r="D14" s="234"/>
      <c r="E14" s="234"/>
      <c r="F14" s="234"/>
      <c r="G14" s="234"/>
      <c r="H14" s="234"/>
    </row>
    <row r="15" spans="1:17" s="26" customFormat="1" ht="15" customHeight="1">
      <c r="B15" s="276"/>
      <c r="C15" s="277"/>
      <c r="D15" s="249" t="s">
        <v>85</v>
      </c>
      <c r="E15" s="252" t="s">
        <v>13</v>
      </c>
      <c r="F15" s="255" t="s">
        <v>74</v>
      </c>
      <c r="G15" s="256"/>
      <c r="H15" s="257" t="s">
        <v>83</v>
      </c>
      <c r="I15" s="28"/>
      <c r="J15" s="27"/>
      <c r="K15" s="27"/>
      <c r="L15" s="27"/>
    </row>
    <row r="16" spans="1:17" s="26" customFormat="1" ht="15" customHeight="1">
      <c r="B16" s="278"/>
      <c r="C16" s="279"/>
      <c r="D16" s="250"/>
      <c r="E16" s="253"/>
      <c r="F16" s="247" t="s">
        <v>100</v>
      </c>
      <c r="G16" s="247" t="s">
        <v>102</v>
      </c>
      <c r="H16" s="258"/>
      <c r="I16" s="29"/>
      <c r="J16" s="27"/>
      <c r="K16" s="27"/>
      <c r="L16" s="27"/>
    </row>
    <row r="17" spans="2:18" s="26" customFormat="1" ht="17.25" customHeight="1">
      <c r="B17" s="280"/>
      <c r="C17" s="281"/>
      <c r="D17" s="251"/>
      <c r="E17" s="254"/>
      <c r="F17" s="248"/>
      <c r="G17" s="248"/>
      <c r="H17" s="259"/>
      <c r="I17" s="29"/>
      <c r="J17" s="19"/>
      <c r="K17" s="19"/>
      <c r="L17" s="19"/>
    </row>
    <row r="18" spans="2:18" s="26" customFormat="1">
      <c r="B18" s="260" t="s">
        <v>2</v>
      </c>
      <c r="C18" s="261"/>
      <c r="D18" s="111" t="s">
        <v>12</v>
      </c>
      <c r="E18" s="85">
        <v>1</v>
      </c>
      <c r="F18" s="127">
        <v>2</v>
      </c>
      <c r="G18" s="85">
        <v>3</v>
      </c>
      <c r="H18" s="85">
        <v>4</v>
      </c>
      <c r="I18" s="30"/>
      <c r="J18" s="19"/>
      <c r="K18" s="19"/>
      <c r="L18" s="19"/>
    </row>
    <row r="19" spans="2:18" s="27" customFormat="1" ht="17.25" customHeight="1">
      <c r="B19" s="274" t="s">
        <v>82</v>
      </c>
      <c r="C19" s="275"/>
      <c r="D19" s="111" t="s">
        <v>3</v>
      </c>
      <c r="E19" s="118" t="str">
        <f>IF(SUM(F19:G19)=l_bölmə!T87,SUM(F19:G19),"dəqiqləşdir")</f>
        <v>dəqiqləşdir</v>
      </c>
      <c r="F19" s="16"/>
      <c r="G19" s="16"/>
      <c r="H19" s="16"/>
      <c r="I19" s="28"/>
      <c r="J19" s="19"/>
      <c r="K19" s="19"/>
      <c r="L19" s="19"/>
    </row>
    <row r="20" spans="2:18" s="27" customFormat="1" ht="13.5" customHeight="1">
      <c r="B20" s="19"/>
      <c r="C20" s="114"/>
      <c r="D20" s="19"/>
      <c r="E20" s="19"/>
      <c r="F20" s="19"/>
      <c r="G20" s="19"/>
      <c r="H20" s="19"/>
      <c r="I20" s="30"/>
      <c r="J20" s="29"/>
      <c r="K20" s="95"/>
      <c r="L20" s="95"/>
      <c r="O20" s="19"/>
      <c r="P20" s="19"/>
      <c r="Q20" s="19"/>
      <c r="R20" s="19"/>
    </row>
    <row r="21" spans="2:18" s="27" customFormat="1" ht="18" customHeight="1">
      <c r="B21" s="19"/>
      <c r="C21" s="114"/>
      <c r="D21" s="19"/>
      <c r="E21" s="19"/>
      <c r="F21" s="19"/>
      <c r="G21" s="19"/>
      <c r="H21" s="19"/>
      <c r="I21" s="31"/>
      <c r="J21" s="31"/>
      <c r="K21" s="95"/>
      <c r="L21" s="95"/>
      <c r="O21" s="19"/>
      <c r="P21" s="19"/>
      <c r="Q21" s="19"/>
      <c r="R21" s="19"/>
    </row>
    <row r="22" spans="2:18" ht="15" customHeight="1"/>
    <row r="23" spans="2:18" ht="15" customHeight="1"/>
    <row r="24" spans="2:18" ht="18.75" customHeight="1"/>
    <row r="25" spans="2:18" ht="20.25" customHeight="1"/>
    <row r="26" spans="2:18" ht="20.25" customHeight="1">
      <c r="B26" s="32"/>
      <c r="C26" s="115"/>
      <c r="D26" s="33"/>
      <c r="E26" s="33"/>
      <c r="F26" s="33"/>
      <c r="G26" s="33"/>
    </row>
    <row r="27" spans="2:18">
      <c r="H27" s="33"/>
    </row>
    <row r="28" spans="2:18">
      <c r="I28" s="33"/>
    </row>
  </sheetData>
  <sheetProtection algorithmName="SHA-512" hashValue="dnuAOFQLokmLtWKh40PzXDFcW2FkSzLZ7bw877NBO8O4LiMf4Jv4HywnB7CoweGqWkgumDnZgWYnxrM1gNZo9w==" saltValue="LQ6oDdVCGM+dfeCut/iHPg==" spinCount="100000" sheet="1" objects="1" scenarios="1" selectLockedCells="1"/>
  <mergeCells count="26">
    <mergeCell ref="B19:C19"/>
    <mergeCell ref="B18:C18"/>
    <mergeCell ref="B15:C17"/>
    <mergeCell ref="B6:C6"/>
    <mergeCell ref="B5:C5"/>
    <mergeCell ref="E2:E3"/>
    <mergeCell ref="D2:D3"/>
    <mergeCell ref="B9:C9"/>
    <mergeCell ref="F9:G9"/>
    <mergeCell ref="B2:C3"/>
    <mergeCell ref="B1:H1"/>
    <mergeCell ref="F11:G11"/>
    <mergeCell ref="B12:C12"/>
    <mergeCell ref="F12:G12"/>
    <mergeCell ref="F16:F17"/>
    <mergeCell ref="G16:G17"/>
    <mergeCell ref="F10:G10"/>
    <mergeCell ref="B10:C10"/>
    <mergeCell ref="D15:D17"/>
    <mergeCell ref="E15:E17"/>
    <mergeCell ref="F15:G15"/>
    <mergeCell ref="H15:H17"/>
    <mergeCell ref="B4:C4"/>
    <mergeCell ref="B8:G8"/>
    <mergeCell ref="B14:H14"/>
    <mergeCell ref="F2:H2"/>
  </mergeCells>
  <conditionalFormatting sqref="E6:H6">
    <cfRule type="expression" dxfId="7" priority="1">
      <formula>E6&gt;E5</formula>
    </cfRule>
  </conditionalFormatting>
  <pageMargins left="0.94488188976377963" right="3.937007874015748E-2" top="0.59055118110236227" bottom="0.19685039370078741" header="0.11811023622047245" footer="0.11811023622047245"/>
  <pageSetup paperSize="9" scale="86" orientation="landscape" horizontalDpi="120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G24"/>
  <sheetViews>
    <sheetView showGridLines="0" workbookViewId="0">
      <selection activeCell="D6" sqref="D6"/>
    </sheetView>
  </sheetViews>
  <sheetFormatPr defaultColWidth="9.109375" defaultRowHeight="13.8"/>
  <cols>
    <col min="1" max="1" width="31.5546875" style="64" customWidth="1"/>
    <col min="2" max="2" width="17.88671875" style="64" customWidth="1"/>
    <col min="3" max="3" width="6.33203125" style="60" customWidth="1"/>
    <col min="4" max="4" width="12.5546875" style="60" customWidth="1"/>
    <col min="5" max="5" width="14.5546875" style="60" customWidth="1"/>
    <col min="6" max="6" width="11.44140625" style="60" customWidth="1"/>
    <col min="7" max="16384" width="9.109375" style="60"/>
  </cols>
  <sheetData>
    <row r="1" spans="1:7">
      <c r="A1" s="96"/>
      <c r="B1" s="96"/>
      <c r="C1" s="97"/>
      <c r="D1" s="97"/>
    </row>
    <row r="2" spans="1:7" ht="33.75" customHeight="1">
      <c r="A2" s="287" t="s">
        <v>170</v>
      </c>
      <c r="B2" s="287"/>
      <c r="C2" s="287"/>
      <c r="D2" s="287"/>
      <c r="E2" s="59"/>
      <c r="F2" s="59"/>
      <c r="G2" s="59"/>
    </row>
    <row r="3" spans="1:7" ht="28.5" customHeight="1">
      <c r="A3" s="288" t="s">
        <v>25</v>
      </c>
      <c r="B3" s="288"/>
      <c r="C3" s="99" t="s">
        <v>26</v>
      </c>
      <c r="D3" s="98" t="s">
        <v>13</v>
      </c>
      <c r="E3" s="59"/>
      <c r="F3" s="59"/>
      <c r="G3" s="59"/>
    </row>
    <row r="4" spans="1:7" s="150" customFormat="1" ht="13.2">
      <c r="A4" s="288" t="s">
        <v>2</v>
      </c>
      <c r="B4" s="288"/>
      <c r="C4" s="125" t="s">
        <v>12</v>
      </c>
      <c r="D4" s="125">
        <v>1</v>
      </c>
      <c r="E4" s="149"/>
      <c r="F4" s="149"/>
      <c r="G4" s="149"/>
    </row>
    <row r="5" spans="1:7" ht="13.2">
      <c r="A5" s="148" t="s">
        <v>136</v>
      </c>
      <c r="B5" s="148"/>
      <c r="C5" s="128">
        <v>1</v>
      </c>
      <c r="D5" s="101" t="str">
        <f>IF(SUM(D6:D9)=0," ",SUM(D6:D9))</f>
        <v xml:space="preserve"> </v>
      </c>
      <c r="E5" s="59"/>
      <c r="F5" s="59"/>
      <c r="G5" s="59"/>
    </row>
    <row r="6" spans="1:7" s="62" customFormat="1" ht="38.25" customHeight="1">
      <c r="A6" s="289" t="s">
        <v>103</v>
      </c>
      <c r="B6" s="290"/>
      <c r="C6" s="129">
        <v>2</v>
      </c>
      <c r="D6" s="16"/>
      <c r="E6" s="61"/>
      <c r="F6" s="61"/>
      <c r="G6" s="61"/>
    </row>
    <row r="7" spans="1:7" s="62" customFormat="1" ht="13.2">
      <c r="A7" s="293" t="s">
        <v>104</v>
      </c>
      <c r="B7" s="294"/>
      <c r="C7" s="129">
        <v>3</v>
      </c>
      <c r="D7" s="16"/>
      <c r="E7" s="61"/>
      <c r="F7" s="61"/>
      <c r="G7" s="61"/>
    </row>
    <row r="8" spans="1:7" ht="13.2">
      <c r="A8" s="291" t="s">
        <v>91</v>
      </c>
      <c r="B8" s="292"/>
      <c r="C8" s="130">
        <v>4</v>
      </c>
      <c r="D8" s="126"/>
      <c r="E8" s="59"/>
      <c r="F8" s="59"/>
      <c r="G8" s="59"/>
    </row>
    <row r="9" spans="1:7" ht="13.2">
      <c r="A9" s="291" t="s">
        <v>92</v>
      </c>
      <c r="B9" s="292"/>
      <c r="C9" s="128">
        <v>5</v>
      </c>
      <c r="D9" s="126"/>
      <c r="E9" s="59"/>
      <c r="F9" s="59"/>
      <c r="G9" s="59"/>
    </row>
    <row r="10" spans="1:7" ht="13.2">
      <c r="A10" s="285" t="s">
        <v>135</v>
      </c>
      <c r="B10" s="285"/>
      <c r="C10" s="130">
        <v>6</v>
      </c>
      <c r="D10" s="101" t="str">
        <f>IF(SUM(D11:D18)=0," ",SUM(D11:D18))</f>
        <v xml:space="preserve"> </v>
      </c>
      <c r="E10" s="59"/>
      <c r="F10" s="59"/>
      <c r="G10" s="59"/>
    </row>
    <row r="11" spans="1:7" ht="39.75" customHeight="1">
      <c r="A11" s="286" t="s">
        <v>99</v>
      </c>
      <c r="B11" s="286"/>
      <c r="C11" s="130">
        <v>7</v>
      </c>
      <c r="D11" s="118">
        <f>IFERROR(l_bölmə!R87-l_bölmə!T87,0)</f>
        <v>0</v>
      </c>
      <c r="E11" s="59"/>
      <c r="F11" s="59"/>
      <c r="G11" s="59"/>
    </row>
    <row r="12" spans="1:7" ht="26.25" customHeight="1">
      <c r="A12" s="286" t="s">
        <v>105</v>
      </c>
      <c r="B12" s="285"/>
      <c r="C12" s="130">
        <v>8</v>
      </c>
      <c r="D12" s="126"/>
      <c r="E12" s="59"/>
      <c r="F12" s="59"/>
      <c r="G12" s="59"/>
    </row>
    <row r="13" spans="1:7" ht="13.2">
      <c r="A13" s="295" t="s">
        <v>106</v>
      </c>
      <c r="B13" s="296"/>
      <c r="C13" s="130">
        <v>9</v>
      </c>
      <c r="D13" s="126"/>
      <c r="E13" s="59"/>
      <c r="F13" s="59"/>
      <c r="G13" s="59"/>
    </row>
    <row r="14" spans="1:7" ht="13.2">
      <c r="A14" s="285" t="s">
        <v>93</v>
      </c>
      <c r="B14" s="285"/>
      <c r="C14" s="130">
        <v>10</v>
      </c>
      <c r="D14" s="126"/>
      <c r="E14" s="59"/>
      <c r="F14" s="59"/>
      <c r="G14" s="59"/>
    </row>
    <row r="15" spans="1:7" ht="13.2">
      <c r="A15" s="284" t="s">
        <v>108</v>
      </c>
      <c r="B15" s="284"/>
      <c r="C15" s="130">
        <v>11</v>
      </c>
      <c r="D15" s="126"/>
      <c r="E15" s="59"/>
      <c r="F15" s="59"/>
      <c r="G15" s="59"/>
    </row>
    <row r="16" spans="1:7" ht="13.2">
      <c r="A16" s="284" t="s">
        <v>109</v>
      </c>
      <c r="B16" s="284"/>
      <c r="C16" s="130">
        <v>12</v>
      </c>
      <c r="D16" s="126"/>
      <c r="E16" s="59"/>
      <c r="F16" s="59"/>
      <c r="G16" s="59"/>
    </row>
    <row r="17" spans="1:7" ht="13.2">
      <c r="A17" s="285" t="s">
        <v>107</v>
      </c>
      <c r="B17" s="285"/>
      <c r="C17" s="130">
        <v>13</v>
      </c>
      <c r="D17" s="126"/>
      <c r="E17" s="59"/>
      <c r="F17" s="59"/>
      <c r="G17" s="59"/>
    </row>
    <row r="18" spans="1:7" ht="13.2">
      <c r="A18" s="285" t="s">
        <v>94</v>
      </c>
      <c r="B18" s="285"/>
      <c r="C18" s="130">
        <v>14</v>
      </c>
      <c r="D18" s="126"/>
      <c r="E18" s="59"/>
      <c r="F18" s="59"/>
      <c r="G18" s="59"/>
    </row>
    <row r="19" spans="1:7" ht="20.25" customHeight="1">
      <c r="A19" s="100"/>
      <c r="B19" s="100"/>
      <c r="C19" s="100"/>
      <c r="D19" s="100"/>
      <c r="E19" s="59"/>
      <c r="F19" s="59"/>
      <c r="G19" s="59"/>
    </row>
    <row r="20" spans="1:7">
      <c r="A20" s="63"/>
      <c r="B20" s="63"/>
      <c r="C20" s="59"/>
      <c r="D20" s="59"/>
      <c r="E20" s="59"/>
      <c r="F20" s="59"/>
      <c r="G20" s="59"/>
    </row>
    <row r="21" spans="1:7">
      <c r="A21" s="63"/>
      <c r="B21" s="63"/>
      <c r="C21" s="59"/>
      <c r="D21" s="59"/>
      <c r="E21" s="59"/>
      <c r="F21" s="59"/>
      <c r="G21" s="59"/>
    </row>
    <row r="22" spans="1:7">
      <c r="A22" s="63"/>
      <c r="B22" s="63"/>
      <c r="C22" s="59"/>
      <c r="D22" s="59"/>
      <c r="E22" s="59"/>
      <c r="F22" s="59"/>
      <c r="G22" s="59"/>
    </row>
    <row r="23" spans="1:7">
      <c r="A23" s="63"/>
      <c r="B23" s="63"/>
      <c r="C23" s="59"/>
      <c r="D23" s="59"/>
      <c r="E23" s="59"/>
      <c r="F23" s="59"/>
      <c r="G23" s="59"/>
    </row>
    <row r="24" spans="1:7">
      <c r="A24" s="63"/>
      <c r="B24" s="63"/>
      <c r="C24" s="59"/>
      <c r="D24" s="59"/>
      <c r="E24" s="59"/>
      <c r="F24" s="59"/>
      <c r="G24" s="59"/>
    </row>
  </sheetData>
  <sheetProtection algorithmName="SHA-512" hashValue="9EMqCY/WEE/wwBnoZQEQw83JoECQTu/pv8K0CNPO9Q/LCIsi4dJ4+UUe1daUIVNEMoG4p93LZn/k7XubQbvqvQ==" saltValue="Af/GBn9Jru4ucEf70fgABw==" spinCount="100000" sheet="1" selectLockedCells="1"/>
  <mergeCells count="16">
    <mergeCell ref="A16:B16"/>
    <mergeCell ref="A10:B10"/>
    <mergeCell ref="A11:B11"/>
    <mergeCell ref="A2:D2"/>
    <mergeCell ref="A18:B18"/>
    <mergeCell ref="A17:B17"/>
    <mergeCell ref="A14:B14"/>
    <mergeCell ref="A12:B12"/>
    <mergeCell ref="A3:B3"/>
    <mergeCell ref="A4:B4"/>
    <mergeCell ref="A6:B6"/>
    <mergeCell ref="A8:B8"/>
    <mergeCell ref="A9:B9"/>
    <mergeCell ref="A7:B7"/>
    <mergeCell ref="A13:B13"/>
    <mergeCell ref="A15:B15"/>
  </mergeCells>
  <phoneticPr fontId="15" type="noConversion"/>
  <pageMargins left="0.59055118110236227" right="0.19685039370078741" top="0.39370078740157483" bottom="0.19685039370078741" header="0.11811023622047245" footer="0.11811023622047245"/>
  <pageSetup paperSize="9" orientation="landscape" horizontalDpi="120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B1:V30"/>
  <sheetViews>
    <sheetView showGridLines="0" workbookViewId="0">
      <selection activeCell="E4" sqref="E4"/>
    </sheetView>
  </sheetViews>
  <sheetFormatPr defaultColWidth="9.109375" defaultRowHeight="13.2"/>
  <cols>
    <col min="1" max="1" width="1" style="34" customWidth="1"/>
    <col min="2" max="2" width="25.33203125" style="34" customWidth="1"/>
    <col min="3" max="3" width="8.44140625" style="34" customWidth="1"/>
    <col min="4" max="4" width="6.5546875" style="34" customWidth="1"/>
    <col min="5" max="5" width="11.109375" style="34" customWidth="1"/>
    <col min="6" max="6" width="9" style="34" customWidth="1"/>
    <col min="7" max="7" width="12.33203125" style="34" customWidth="1"/>
    <col min="8" max="8" width="9" style="34" customWidth="1"/>
    <col min="9" max="9" width="9.5546875" style="34" customWidth="1"/>
    <col min="10" max="10" width="9" style="34" customWidth="1"/>
    <col min="11" max="11" width="10.44140625" style="34" customWidth="1"/>
    <col min="12" max="12" width="9" style="34" customWidth="1"/>
    <col min="13" max="21" width="6" style="34" customWidth="1"/>
    <col min="22" max="16384" width="9.109375" style="34"/>
  </cols>
  <sheetData>
    <row r="1" spans="2:17" s="40" customFormat="1" ht="22.5" customHeight="1">
      <c r="B1" s="297" t="s">
        <v>134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38"/>
      <c r="N1" s="24"/>
      <c r="O1" s="24"/>
      <c r="P1" s="39"/>
      <c r="Q1" s="39"/>
    </row>
    <row r="2" spans="2:17" s="41" customFormat="1" ht="51.6" customHeight="1">
      <c r="B2" s="52" t="s">
        <v>28</v>
      </c>
      <c r="C2" s="52" t="s">
        <v>69</v>
      </c>
      <c r="D2" s="52" t="s">
        <v>45</v>
      </c>
      <c r="E2" s="52" t="s">
        <v>111</v>
      </c>
      <c r="F2" s="52" t="s">
        <v>67</v>
      </c>
      <c r="G2" s="52" t="s">
        <v>101</v>
      </c>
      <c r="H2" s="52" t="s">
        <v>67</v>
      </c>
      <c r="I2" s="52" t="s">
        <v>110</v>
      </c>
      <c r="J2" s="52" t="s">
        <v>67</v>
      </c>
      <c r="K2" s="52" t="s">
        <v>96</v>
      </c>
      <c r="L2" s="52" t="s">
        <v>67</v>
      </c>
    </row>
    <row r="3" spans="2:17">
      <c r="B3" s="94" t="s">
        <v>7</v>
      </c>
      <c r="C3" s="16" t="s">
        <v>12</v>
      </c>
      <c r="D3" s="16" t="s">
        <v>46</v>
      </c>
      <c r="E3" s="94">
        <v>1</v>
      </c>
      <c r="F3" s="94">
        <v>2</v>
      </c>
      <c r="G3" s="94">
        <v>3</v>
      </c>
      <c r="H3" s="94">
        <v>4</v>
      </c>
      <c r="I3" s="94">
        <v>5</v>
      </c>
      <c r="J3" s="94">
        <v>6</v>
      </c>
      <c r="K3" s="94">
        <v>7</v>
      </c>
      <c r="L3" s="16">
        <v>8</v>
      </c>
    </row>
    <row r="4" spans="2:17">
      <c r="B4" s="104" t="s">
        <v>29</v>
      </c>
      <c r="C4" s="167">
        <v>112</v>
      </c>
      <c r="D4" s="184">
        <v>1</v>
      </c>
      <c r="E4" s="16"/>
      <c r="F4" s="16"/>
      <c r="G4" s="16"/>
      <c r="H4" s="16"/>
      <c r="I4" s="16"/>
      <c r="J4" s="16"/>
      <c r="K4" s="16"/>
      <c r="L4" s="16"/>
    </row>
    <row r="5" spans="2:17">
      <c r="B5" s="104" t="s">
        <v>30</v>
      </c>
      <c r="C5" s="167">
        <v>233</v>
      </c>
      <c r="D5" s="184">
        <v>2</v>
      </c>
      <c r="E5" s="16"/>
      <c r="F5" s="16"/>
      <c r="G5" s="16"/>
      <c r="H5" s="16"/>
      <c r="I5" s="16"/>
      <c r="J5" s="16"/>
      <c r="K5" s="16"/>
      <c r="L5" s="16"/>
    </row>
    <row r="6" spans="2:17">
      <c r="B6" s="104" t="s">
        <v>31</v>
      </c>
      <c r="C6" s="167">
        <v>268</v>
      </c>
      <c r="D6" s="184">
        <v>3</v>
      </c>
      <c r="E6" s="16"/>
      <c r="F6" s="16"/>
      <c r="G6" s="16"/>
      <c r="H6" s="16"/>
      <c r="I6" s="16"/>
      <c r="J6" s="16"/>
      <c r="K6" s="16"/>
      <c r="L6" s="16"/>
    </row>
    <row r="7" spans="2:17">
      <c r="B7" s="104" t="s">
        <v>32</v>
      </c>
      <c r="C7" s="167">
        <v>398</v>
      </c>
      <c r="D7" s="184">
        <v>4</v>
      </c>
      <c r="E7" s="16"/>
      <c r="F7" s="16"/>
      <c r="G7" s="16"/>
      <c r="H7" s="16"/>
      <c r="I7" s="16"/>
      <c r="J7" s="16"/>
      <c r="K7" s="16"/>
      <c r="L7" s="16"/>
    </row>
    <row r="8" spans="2:17">
      <c r="B8" s="104" t="s">
        <v>33</v>
      </c>
      <c r="C8" s="167">
        <v>417</v>
      </c>
      <c r="D8" s="184">
        <v>5</v>
      </c>
      <c r="E8" s="16"/>
      <c r="F8" s="16"/>
      <c r="G8" s="16"/>
      <c r="H8" s="16"/>
      <c r="I8" s="16"/>
      <c r="J8" s="16"/>
      <c r="K8" s="16"/>
      <c r="L8" s="16"/>
    </row>
    <row r="9" spans="2:17">
      <c r="B9" s="104" t="s">
        <v>34</v>
      </c>
      <c r="C9" s="167">
        <v>428</v>
      </c>
      <c r="D9" s="184">
        <v>6</v>
      </c>
      <c r="E9" s="16"/>
      <c r="F9" s="16"/>
      <c r="G9" s="16"/>
      <c r="H9" s="16"/>
      <c r="I9" s="16"/>
      <c r="J9" s="16"/>
      <c r="K9" s="16"/>
      <c r="L9" s="16"/>
    </row>
    <row r="10" spans="2:17">
      <c r="B10" s="104" t="s">
        <v>35</v>
      </c>
      <c r="C10" s="167">
        <v>440</v>
      </c>
      <c r="D10" s="184">
        <v>7</v>
      </c>
      <c r="E10" s="16"/>
      <c r="F10" s="16"/>
      <c r="G10" s="16"/>
      <c r="H10" s="16"/>
      <c r="I10" s="16"/>
      <c r="J10" s="16"/>
      <c r="K10" s="16"/>
      <c r="L10" s="16"/>
    </row>
    <row r="11" spans="2:17">
      <c r="B11" s="104" t="s">
        <v>36</v>
      </c>
      <c r="C11" s="167">
        <v>498</v>
      </c>
      <c r="D11" s="184">
        <v>8</v>
      </c>
      <c r="E11" s="16"/>
      <c r="F11" s="16"/>
      <c r="G11" s="16"/>
      <c r="H11" s="16"/>
      <c r="I11" s="16"/>
      <c r="J11" s="16"/>
      <c r="K11" s="16"/>
      <c r="L11" s="16"/>
    </row>
    <row r="12" spans="2:17">
      <c r="B12" s="104" t="s">
        <v>37</v>
      </c>
      <c r="C12" s="167">
        <v>860</v>
      </c>
      <c r="D12" s="184">
        <v>9</v>
      </c>
      <c r="E12" s="16"/>
      <c r="F12" s="16"/>
      <c r="G12" s="16"/>
      <c r="H12" s="16"/>
      <c r="I12" s="16"/>
      <c r="J12" s="16"/>
      <c r="K12" s="16"/>
      <c r="L12" s="16"/>
    </row>
    <row r="13" spans="2:17">
      <c r="B13" s="104" t="s">
        <v>38</v>
      </c>
      <c r="C13" s="167">
        <v>643</v>
      </c>
      <c r="D13" s="184">
        <v>10</v>
      </c>
      <c r="E13" s="16"/>
      <c r="F13" s="16"/>
      <c r="G13" s="16"/>
      <c r="H13" s="16"/>
      <c r="I13" s="16"/>
      <c r="J13" s="16"/>
      <c r="K13" s="16"/>
      <c r="L13" s="16"/>
    </row>
    <row r="14" spans="2:17">
      <c r="B14" s="104" t="s">
        <v>39</v>
      </c>
      <c r="C14" s="167">
        <v>795</v>
      </c>
      <c r="D14" s="184">
        <v>11</v>
      </c>
      <c r="E14" s="16"/>
      <c r="F14" s="16"/>
      <c r="G14" s="16"/>
      <c r="H14" s="16"/>
      <c r="I14" s="16"/>
      <c r="J14" s="16"/>
      <c r="K14" s="16"/>
      <c r="L14" s="16"/>
    </row>
    <row r="15" spans="2:17">
      <c r="B15" s="104" t="s">
        <v>40</v>
      </c>
      <c r="C15" s="167">
        <v>804</v>
      </c>
      <c r="D15" s="184">
        <v>12</v>
      </c>
      <c r="E15" s="16"/>
      <c r="F15" s="16"/>
      <c r="G15" s="16"/>
      <c r="H15" s="16"/>
      <c r="I15" s="16"/>
      <c r="J15" s="16"/>
      <c r="K15" s="16"/>
      <c r="L15" s="16"/>
    </row>
    <row r="16" spans="2:17">
      <c r="B16" s="104" t="s">
        <v>41</v>
      </c>
      <c r="C16" s="167">
        <v>364</v>
      </c>
      <c r="D16" s="184">
        <v>13</v>
      </c>
      <c r="E16" s="16"/>
      <c r="F16" s="16"/>
      <c r="G16" s="16"/>
      <c r="H16" s="16"/>
      <c r="I16" s="16"/>
      <c r="J16" s="16"/>
      <c r="K16" s="16"/>
      <c r="L16" s="16"/>
    </row>
    <row r="17" spans="2:22">
      <c r="B17" s="104" t="s">
        <v>42</v>
      </c>
      <c r="C17" s="167">
        <v>792</v>
      </c>
      <c r="D17" s="184">
        <v>14</v>
      </c>
      <c r="E17" s="16"/>
      <c r="F17" s="16"/>
      <c r="G17" s="16"/>
      <c r="H17" s="16"/>
      <c r="I17" s="16"/>
      <c r="J17" s="16"/>
      <c r="K17" s="16"/>
      <c r="L17" s="16"/>
    </row>
    <row r="18" spans="2:22">
      <c r="B18" s="51"/>
      <c r="C18" s="167"/>
      <c r="D18" s="184">
        <v>15</v>
      </c>
      <c r="E18" s="16"/>
      <c r="F18" s="16"/>
      <c r="G18" s="16"/>
      <c r="H18" s="16"/>
      <c r="I18" s="16"/>
      <c r="J18" s="16"/>
      <c r="K18" s="16"/>
      <c r="L18" s="16"/>
    </row>
    <row r="19" spans="2:22">
      <c r="B19" s="51"/>
      <c r="C19" s="167"/>
      <c r="D19" s="184">
        <v>16</v>
      </c>
      <c r="E19" s="16"/>
      <c r="F19" s="16"/>
      <c r="G19" s="16"/>
      <c r="H19" s="16"/>
      <c r="I19" s="16"/>
      <c r="J19" s="16"/>
      <c r="K19" s="16"/>
      <c r="L19" s="16"/>
    </row>
    <row r="20" spans="2:22">
      <c r="B20" s="51"/>
      <c r="C20" s="167"/>
      <c r="D20" s="184">
        <v>17</v>
      </c>
      <c r="E20" s="16"/>
      <c r="F20" s="16"/>
      <c r="G20" s="16"/>
      <c r="H20" s="16"/>
      <c r="I20" s="16"/>
      <c r="J20" s="16"/>
      <c r="K20" s="16"/>
      <c r="L20" s="16"/>
    </row>
    <row r="21" spans="2:22">
      <c r="B21" s="51"/>
      <c r="C21" s="167"/>
      <c r="D21" s="184">
        <v>18</v>
      </c>
      <c r="E21" s="16"/>
      <c r="F21" s="16"/>
      <c r="G21" s="16"/>
      <c r="H21" s="16"/>
      <c r="I21" s="16"/>
      <c r="J21" s="16"/>
      <c r="K21" s="16"/>
      <c r="L21" s="16"/>
    </row>
    <row r="22" spans="2:22">
      <c r="B22" s="51"/>
      <c r="C22" s="167"/>
      <c r="D22" s="184">
        <v>19</v>
      </c>
      <c r="E22" s="16"/>
      <c r="F22" s="16"/>
      <c r="G22" s="16"/>
      <c r="H22" s="16"/>
      <c r="I22" s="16"/>
      <c r="J22" s="16"/>
      <c r="K22" s="16"/>
      <c r="L22" s="16"/>
    </row>
    <row r="23" spans="2:22">
      <c r="B23" s="51"/>
      <c r="C23" s="167"/>
      <c r="D23" s="184">
        <v>20</v>
      </c>
      <c r="E23" s="16"/>
      <c r="F23" s="16"/>
      <c r="G23" s="16"/>
      <c r="H23" s="16"/>
      <c r="I23" s="16"/>
      <c r="J23" s="16"/>
      <c r="K23" s="16"/>
      <c r="L23" s="16"/>
    </row>
    <row r="24" spans="2:22">
      <c r="B24" s="51"/>
      <c r="C24" s="167"/>
      <c r="D24" s="184">
        <v>21</v>
      </c>
      <c r="E24" s="16"/>
      <c r="F24" s="16"/>
      <c r="G24" s="16"/>
      <c r="H24" s="16"/>
      <c r="I24" s="16"/>
      <c r="J24" s="16"/>
      <c r="K24" s="16"/>
      <c r="L24" s="16"/>
    </row>
    <row r="25" spans="2:22">
      <c r="B25" s="51"/>
      <c r="C25" s="167"/>
      <c r="D25" s="184">
        <v>22</v>
      </c>
      <c r="E25" s="16"/>
      <c r="F25" s="16"/>
      <c r="G25" s="16"/>
      <c r="H25" s="16"/>
      <c r="I25" s="16"/>
      <c r="J25" s="16"/>
      <c r="K25" s="16"/>
      <c r="L25" s="16"/>
    </row>
    <row r="26" spans="2:22">
      <c r="B26" s="51"/>
      <c r="C26" s="167"/>
      <c r="D26" s="184">
        <v>23</v>
      </c>
      <c r="E26" s="16"/>
      <c r="F26" s="16"/>
      <c r="G26" s="16"/>
      <c r="H26" s="16"/>
      <c r="I26" s="16"/>
      <c r="J26" s="16"/>
      <c r="K26" s="16"/>
      <c r="L26" s="16"/>
    </row>
    <row r="27" spans="2:22" ht="15.75" customHeight="1">
      <c r="B27" s="134" t="s">
        <v>112</v>
      </c>
      <c r="C27" s="167"/>
      <c r="D27" s="184">
        <v>24</v>
      </c>
      <c r="E27" s="16"/>
      <c r="F27" s="16"/>
      <c r="G27" s="16"/>
      <c r="H27" s="16"/>
      <c r="I27" s="16"/>
      <c r="J27" s="16"/>
      <c r="K27" s="16"/>
      <c r="L27" s="16"/>
    </row>
    <row r="28" spans="2:22" ht="15" customHeight="1">
      <c r="B28" s="298" t="s">
        <v>117</v>
      </c>
      <c r="C28" s="299"/>
      <c r="D28" s="185">
        <v>25</v>
      </c>
      <c r="E28" s="105" t="str">
        <f>IF(SUM(E4:E27)=0," ",SUM(E4:E27))</f>
        <v xml:space="preserve"> </v>
      </c>
      <c r="F28" s="105" t="str">
        <f t="shared" ref="F28:L28" si="0">IF(SUM(F4:F27)=0," ",SUM(F4:F27))</f>
        <v xml:space="preserve"> </v>
      </c>
      <c r="G28" s="105" t="str">
        <f t="shared" si="0"/>
        <v xml:space="preserve"> </v>
      </c>
      <c r="H28" s="105" t="str">
        <f t="shared" si="0"/>
        <v xml:space="preserve"> </v>
      </c>
      <c r="I28" s="105" t="str">
        <f t="shared" si="0"/>
        <v xml:space="preserve"> </v>
      </c>
      <c r="J28" s="105" t="str">
        <f t="shared" si="0"/>
        <v xml:space="preserve"> </v>
      </c>
      <c r="K28" s="105" t="str">
        <f t="shared" si="0"/>
        <v xml:space="preserve"> </v>
      </c>
      <c r="L28" s="105" t="str">
        <f t="shared" si="0"/>
        <v xml:space="preserve"> </v>
      </c>
    </row>
    <row r="29" spans="2:22" ht="12.75" customHeight="1"/>
    <row r="30" spans="2:22" s="37" customFormat="1" ht="3.75" customHeight="1">
      <c r="C30" s="25"/>
      <c r="D30" s="25"/>
      <c r="E30" s="25"/>
      <c r="F30" s="25"/>
      <c r="G30" s="25"/>
      <c r="J30" s="25"/>
      <c r="K30" s="25"/>
      <c r="U30" s="25"/>
      <c r="V30" s="25"/>
    </row>
  </sheetData>
  <sheetProtection algorithmName="SHA-512" hashValue="8xI0nNmoMy8eMskC9BWpl+b1CT00ta1p4o2Jre3IMmYeHQJqLs3psEtwMPFxX5Fk6CfwLxPbC0vCCsV4cIElew==" saltValue="WEwcbW0BYqEH4ZfUf0eNHg==" spinCount="100000" sheet="1" objects="1" scenarios="1" insertRows="0" selectLockedCells="1"/>
  <mergeCells count="2">
    <mergeCell ref="B1:L1"/>
    <mergeCell ref="B28:C28"/>
  </mergeCells>
  <phoneticPr fontId="0" type="noConversion"/>
  <conditionalFormatting sqref="F4:F28">
    <cfRule type="expression" dxfId="2" priority="6">
      <formula>F4&gt;E4</formula>
    </cfRule>
    <cfRule type="expression" dxfId="1" priority="1">
      <formula>F4&gt;H4</formula>
    </cfRule>
  </conditionalFormatting>
  <conditionalFormatting sqref="H4:H28">
    <cfRule type="expression" dxfId="6" priority="5">
      <formula>H4&gt;G4</formula>
    </cfRule>
  </conditionalFormatting>
  <conditionalFormatting sqref="J4:J28">
    <cfRule type="expression" dxfId="5" priority="4">
      <formula>J4&gt;I4</formula>
    </cfRule>
  </conditionalFormatting>
  <conditionalFormatting sqref="L4:L28">
    <cfRule type="expression" dxfId="4" priority="3">
      <formula>L4&gt;K4</formula>
    </cfRule>
  </conditionalFormatting>
  <conditionalFormatting sqref="E4:E28">
    <cfRule type="expression" dxfId="3" priority="2">
      <formula>E4&gt;G4</formula>
    </cfRule>
  </conditionalFormatting>
  <pageMargins left="0.55118110236220474" right="0" top="0.19685039370078741" bottom="0" header="0.11811023622047245" footer="0.11811023622047245"/>
  <pageSetup paperSize="9" orientation="landscape" r:id="rId1"/>
  <headerFooter alignWithMargins="0"/>
  <ignoredErrors>
    <ignoredError sqref="E28:L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B1:AA17"/>
  <sheetViews>
    <sheetView showGridLines="0" workbookViewId="0">
      <selection activeCell="F5" sqref="F5"/>
    </sheetView>
  </sheetViews>
  <sheetFormatPr defaultColWidth="9.109375" defaultRowHeight="13.2"/>
  <cols>
    <col min="1" max="1" width="1" style="34" customWidth="1"/>
    <col min="2" max="2" width="25.33203125" style="34" customWidth="1"/>
    <col min="3" max="3" width="8.44140625" style="34" customWidth="1"/>
    <col min="4" max="4" width="6.5546875" style="34" customWidth="1"/>
    <col min="5" max="5" width="11.109375" style="34" customWidth="1"/>
    <col min="6" max="6" width="9.5546875" style="34" customWidth="1"/>
    <col min="7" max="7" width="12.6640625" style="34" customWidth="1"/>
    <col min="8" max="8" width="14.88671875" style="34" customWidth="1"/>
    <col min="9" max="9" width="13.109375" style="34" customWidth="1"/>
    <col min="10" max="11" width="10.88671875" style="34" customWidth="1"/>
    <col min="12" max="12" width="10.109375" style="34" customWidth="1"/>
    <col min="13" max="21" width="6" style="34" customWidth="1"/>
    <col min="22" max="16384" width="9.109375" style="34"/>
  </cols>
  <sheetData>
    <row r="1" spans="2:27" ht="21.75" customHeight="1">
      <c r="B1" s="300" t="s">
        <v>133</v>
      </c>
      <c r="C1" s="300"/>
      <c r="D1" s="300"/>
      <c r="E1" s="300"/>
      <c r="F1" s="300"/>
      <c r="G1" s="300"/>
      <c r="H1" s="300"/>
      <c r="I1" s="102"/>
      <c r="J1" s="103"/>
      <c r="K1" s="102"/>
      <c r="L1" s="50"/>
      <c r="M1" s="35"/>
      <c r="O1" s="36"/>
      <c r="P1" s="36"/>
      <c r="Q1" s="36"/>
      <c r="R1" s="37"/>
      <c r="S1" s="37"/>
    </row>
    <row r="2" spans="2:27" ht="17.25" customHeight="1">
      <c r="B2" s="304" t="s">
        <v>43</v>
      </c>
      <c r="C2" s="304"/>
      <c r="D2" s="304"/>
      <c r="E2" s="304" t="s">
        <v>95</v>
      </c>
      <c r="F2" s="304" t="s">
        <v>13</v>
      </c>
      <c r="G2" s="304" t="s">
        <v>130</v>
      </c>
      <c r="H2" s="304"/>
      <c r="I2" s="29"/>
      <c r="J2" s="29"/>
      <c r="K2" s="29"/>
    </row>
    <row r="3" spans="2:27" ht="28.5" customHeight="1">
      <c r="B3" s="304"/>
      <c r="C3" s="304"/>
      <c r="D3" s="304"/>
      <c r="E3" s="304"/>
      <c r="F3" s="304"/>
      <c r="G3" s="152" t="s">
        <v>128</v>
      </c>
      <c r="H3" s="152" t="s">
        <v>129</v>
      </c>
      <c r="I3" s="29"/>
      <c r="J3" s="29"/>
      <c r="K3" s="29"/>
    </row>
    <row r="4" spans="2:27" ht="12.75" customHeight="1">
      <c r="B4" s="305" t="s">
        <v>6</v>
      </c>
      <c r="C4" s="305"/>
      <c r="D4" s="305"/>
      <c r="E4" s="16" t="s">
        <v>12</v>
      </c>
      <c r="F4" s="152">
        <v>1</v>
      </c>
      <c r="G4" s="152">
        <v>2</v>
      </c>
      <c r="H4" s="152">
        <v>3</v>
      </c>
      <c r="I4" s="29"/>
      <c r="J4" s="29"/>
      <c r="K4" s="29"/>
    </row>
    <row r="5" spans="2:27" ht="17.25" customHeight="1">
      <c r="B5" s="282" t="s">
        <v>131</v>
      </c>
      <c r="C5" s="306"/>
      <c r="D5" s="283"/>
      <c r="E5" s="129">
        <v>1</v>
      </c>
      <c r="F5" s="170"/>
      <c r="G5" s="170"/>
      <c r="H5" s="170"/>
      <c r="I5" s="29"/>
      <c r="J5" s="29"/>
      <c r="K5" s="29"/>
    </row>
    <row r="6" spans="2:27" ht="26.25" customHeight="1">
      <c r="B6" s="307" t="s">
        <v>132</v>
      </c>
      <c r="C6" s="308"/>
      <c r="D6" s="309"/>
      <c r="E6" s="129">
        <v>2</v>
      </c>
      <c r="F6" s="170"/>
      <c r="G6" s="170"/>
      <c r="H6" s="170"/>
      <c r="I6" s="29"/>
      <c r="J6" s="29"/>
      <c r="K6" s="29"/>
    </row>
    <row r="7" spans="2:27">
      <c r="B7" s="131"/>
      <c r="C7" s="131"/>
      <c r="D7" s="131"/>
      <c r="E7" s="132"/>
      <c r="F7" s="133"/>
      <c r="G7" s="133"/>
      <c r="H7" s="133"/>
      <c r="I7" s="133"/>
      <c r="J7" s="133"/>
      <c r="K7" s="29"/>
      <c r="L7" s="28"/>
    </row>
    <row r="8" spans="2:27" ht="12.75" customHeight="1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2:27" ht="12.75" customHeight="1">
      <c r="B9" s="65" t="s">
        <v>116</v>
      </c>
      <c r="C9" s="43"/>
      <c r="D9" s="43"/>
      <c r="E9" s="43"/>
      <c r="F9" s="66"/>
      <c r="G9" s="43" t="s">
        <v>77</v>
      </c>
      <c r="H9" s="43"/>
      <c r="I9" s="43"/>
      <c r="J9" s="43"/>
      <c r="K9" s="43"/>
      <c r="L9" s="45"/>
      <c r="M9" s="45"/>
      <c r="N9" s="45"/>
      <c r="O9" s="45"/>
      <c r="P9" s="45"/>
      <c r="Q9" s="45"/>
    </row>
    <row r="10" spans="2:27" ht="13.5" customHeight="1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5"/>
      <c r="M10" s="45"/>
      <c r="N10" s="45"/>
      <c r="O10" s="45"/>
      <c r="P10" s="45"/>
      <c r="Q10" s="45"/>
      <c r="R10" s="45"/>
      <c r="S10" s="45"/>
      <c r="T10" s="45"/>
    </row>
    <row r="11" spans="2:27" ht="13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5"/>
      <c r="M11" s="45"/>
      <c r="N11" s="45"/>
      <c r="O11" s="45"/>
      <c r="P11" s="45"/>
      <c r="Q11" s="45"/>
      <c r="R11" s="45"/>
      <c r="S11" s="45"/>
      <c r="T11" s="45"/>
    </row>
    <row r="12" spans="2:27" s="37" customFormat="1" ht="12.75" customHeight="1">
      <c r="B12" s="302"/>
      <c r="C12" s="302"/>
      <c r="D12" s="302"/>
      <c r="E12" s="302"/>
      <c r="F12" s="302"/>
      <c r="G12" s="42"/>
      <c r="H12" s="47" t="s">
        <v>78</v>
      </c>
      <c r="I12" s="302"/>
      <c r="J12" s="302"/>
      <c r="K12" s="302"/>
      <c r="L12" s="43"/>
      <c r="M12" s="43"/>
      <c r="N12" s="43"/>
      <c r="O12" s="43"/>
      <c r="P12" s="43"/>
      <c r="Q12" s="43"/>
      <c r="R12" s="43"/>
      <c r="S12" s="43"/>
      <c r="T12" s="43"/>
      <c r="U12" s="25"/>
      <c r="V12" s="25"/>
    </row>
    <row r="13" spans="2:27" s="37" customFormat="1" ht="17.25" customHeight="1">
      <c r="B13" s="301" t="s">
        <v>97</v>
      </c>
      <c r="C13" s="301"/>
      <c r="D13" s="301"/>
      <c r="E13" s="301"/>
      <c r="F13" s="301"/>
      <c r="G13" s="44"/>
      <c r="H13" s="43"/>
      <c r="I13" s="303" t="s">
        <v>113</v>
      </c>
      <c r="J13" s="303"/>
      <c r="K13" s="303"/>
      <c r="L13" s="48"/>
      <c r="N13" s="49"/>
      <c r="O13" s="49"/>
      <c r="P13" s="49"/>
      <c r="Q13" s="49"/>
    </row>
    <row r="14" spans="2:27" s="37" customFormat="1" ht="17.25" customHeight="1">
      <c r="B14" s="43"/>
      <c r="C14" s="43"/>
      <c r="D14" s="46"/>
      <c r="E14" s="46"/>
      <c r="F14" s="46"/>
      <c r="G14" s="46"/>
      <c r="H14" s="43"/>
      <c r="I14" s="43"/>
      <c r="J14" s="43"/>
      <c r="K14" s="43"/>
      <c r="L14" s="48"/>
      <c r="N14" s="49"/>
      <c r="O14" s="49"/>
      <c r="P14" s="49"/>
      <c r="Q14" s="49"/>
    </row>
    <row r="15" spans="2:27" s="37" customFormat="1" ht="23.25" customHeight="1">
      <c r="B15" s="43"/>
      <c r="C15" s="46"/>
      <c r="D15" s="46"/>
      <c r="E15" s="43"/>
      <c r="F15" s="43"/>
      <c r="G15" s="43"/>
      <c r="H15" s="136" t="s">
        <v>114</v>
      </c>
      <c r="I15" s="135" t="s">
        <v>115</v>
      </c>
      <c r="J15" s="165" t="s">
        <v>160</v>
      </c>
      <c r="K15" s="43"/>
      <c r="L15" s="43"/>
      <c r="M15" s="45"/>
      <c r="N15" s="45"/>
      <c r="O15" s="45"/>
      <c r="P15" s="43"/>
      <c r="Q15" s="43"/>
      <c r="R15" s="48"/>
      <c r="S15" s="48"/>
      <c r="U15" s="49"/>
      <c r="V15" s="49"/>
      <c r="W15" s="49"/>
      <c r="X15" s="49"/>
    </row>
    <row r="16" spans="2:27" s="37" customFormat="1" ht="15" customHeight="1">
      <c r="B16" s="45"/>
      <c r="C16" s="46"/>
      <c r="D16" s="46"/>
      <c r="F16" s="45"/>
      <c r="G16" s="45"/>
      <c r="H16" s="34"/>
      <c r="I16" s="34"/>
      <c r="J16" s="34"/>
      <c r="K16" s="34"/>
      <c r="L16" s="45"/>
      <c r="M16" s="45"/>
      <c r="N16" s="43"/>
      <c r="O16" s="43"/>
      <c r="P16" s="45"/>
      <c r="Q16" s="45"/>
      <c r="R16" s="45"/>
      <c r="S16" s="45"/>
      <c r="T16" s="45"/>
      <c r="U16" s="48"/>
      <c r="V16" s="48"/>
      <c r="W16" s="49"/>
      <c r="X16" s="49"/>
      <c r="Y16" s="49"/>
      <c r="Z16" s="49"/>
      <c r="AA16" s="49"/>
    </row>
    <row r="17" spans="3:22" s="37" customFormat="1" ht="3.75" customHeight="1">
      <c r="C17" s="25"/>
      <c r="D17" s="25"/>
      <c r="E17" s="25"/>
      <c r="F17" s="25"/>
      <c r="G17" s="25"/>
      <c r="H17" s="34"/>
      <c r="I17" s="34"/>
      <c r="J17" s="34"/>
      <c r="K17" s="34"/>
      <c r="U17" s="25"/>
      <c r="V17" s="25"/>
    </row>
  </sheetData>
  <sheetProtection formatCells="0" formatColumns="0" formatRows="0" insertColumns="0" insertRows="0" deleteColumns="0" deleteRows="0" selectLockedCells="1" autoFilter="0"/>
  <mergeCells count="12">
    <mergeCell ref="B1:H1"/>
    <mergeCell ref="B13:F13"/>
    <mergeCell ref="I12:K12"/>
    <mergeCell ref="I13:K13"/>
    <mergeCell ref="G2:H2"/>
    <mergeCell ref="F2:F3"/>
    <mergeCell ref="B4:D4"/>
    <mergeCell ref="B5:D5"/>
    <mergeCell ref="B6:D6"/>
    <mergeCell ref="B12:F12"/>
    <mergeCell ref="B2:D3"/>
    <mergeCell ref="E2:E3"/>
  </mergeCells>
  <conditionalFormatting sqref="F6:H6">
    <cfRule type="expression" dxfId="0" priority="1">
      <formula>F6&gt;F5</formula>
    </cfRule>
  </conditionalFormatting>
  <pageMargins left="0.55118110236220474" right="0" top="0.19685039370078741" bottom="0" header="0.11811023622047245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Üz_vərəq</vt:lpstr>
      <vt:lpstr>l_bölmə</vt:lpstr>
      <vt:lpstr>ll-lll_bölmə</vt:lpstr>
      <vt:lpstr>lV-Vl_bölmə</vt:lpstr>
      <vt:lpstr>Vll_bölmə</vt:lpstr>
      <vt:lpstr>Vlll_bölmə</vt:lpstr>
      <vt:lpstr>lX_bölmə</vt:lpstr>
      <vt:lpstr>l_bölmə!Print_Area</vt:lpstr>
      <vt:lpstr>'ll-lll_bölmə'!Print_Area</vt:lpstr>
      <vt:lpstr>'lV-Vl_bölmə'!Print_Area</vt:lpstr>
      <vt:lpstr>Üz_vərəq!Print_Area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</dc:creator>
  <cp:lastModifiedBy>Nəzrin Əkbərli</cp:lastModifiedBy>
  <cp:lastPrinted>2022-07-27T11:15:39Z</cp:lastPrinted>
  <dcterms:created xsi:type="dcterms:W3CDTF">2000-07-20T12:52:03Z</dcterms:created>
  <dcterms:modified xsi:type="dcterms:W3CDTF">2026-04-14T11:00:29Z</dcterms:modified>
</cp:coreProperties>
</file>