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İRBABA BABAYEV\Desktop\Stat_Hesabat_Formalari\2024_2025\"/>
    </mc:Choice>
  </mc:AlternateContent>
  <xr:revisionPtr revIDLastSave="0" documentId="13_ncr:1_{8360269C-A5B7-4524-B935-66791F2C266C}" xr6:coauthVersionLast="47" xr6:coauthVersionMax="47" xr10:uidLastSave="{00000000-0000-0000-0000-000000000000}"/>
  <bookViews>
    <workbookView xWindow="-108" yWindow="-108" windowWidth="23256" windowHeight="12576" tabRatio="696" activeTab="1" xr2:uid="{194C723C-8E84-4F9F-BD69-4B125DB87645}"/>
  </bookViews>
  <sheets>
    <sheet name="Titul_vərəq" sheetId="1" r:id="rId1"/>
    <sheet name="l_bölmə_" sheetId="9" r:id="rId2"/>
    <sheet name="ll_bölmə" sheetId="10" r:id="rId3"/>
    <sheet name="lll-Vl_bölmələr" sheetId="4" r:id="rId4"/>
    <sheet name="Vll_bölmə" sheetId="5" r:id="rId5"/>
    <sheet name="Vlll_bölmə" sheetId="6" r:id="rId6"/>
    <sheet name="lX-X_bölmələr" sheetId="7" r:id="rId7"/>
    <sheet name="Xl_bölmə" sheetId="8" r:id="rId8"/>
  </sheets>
  <definedNames>
    <definedName name="_Hlk122433748" localSheetId="7">Xl_bölmə!#REF!</definedName>
    <definedName name="_Hlk134091511" localSheetId="1">l_bölmə_!$A$6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6" i="8" l="1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E107" i="9"/>
  <c r="F107" i="9"/>
  <c r="G107" i="9"/>
  <c r="E92" i="9"/>
  <c r="F92" i="9"/>
  <c r="G92" i="9"/>
  <c r="R72" i="9" l="1"/>
  <c r="Y63" i="9"/>
  <c r="Z63" i="9"/>
  <c r="AA63" i="9"/>
  <c r="AB63" i="9"/>
  <c r="AC63" i="9"/>
  <c r="AD63" i="9"/>
  <c r="U63" i="9"/>
  <c r="W63" i="9"/>
  <c r="D63" i="9"/>
  <c r="E63" i="9"/>
  <c r="E72" i="9" s="1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Y54" i="9"/>
  <c r="Z54" i="9"/>
  <c r="AA54" i="9"/>
  <c r="AB54" i="9"/>
  <c r="AC54" i="9"/>
  <c r="AD54" i="9"/>
  <c r="U54" i="9"/>
  <c r="W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Y30" i="9"/>
  <c r="Z30" i="9"/>
  <c r="AA30" i="9"/>
  <c r="AB30" i="9"/>
  <c r="AC30" i="9"/>
  <c r="AD30" i="9"/>
  <c r="U30" i="9"/>
  <c r="W30" i="9"/>
  <c r="D30" i="9"/>
  <c r="E30" i="9"/>
  <c r="F30" i="9"/>
  <c r="G30" i="9"/>
  <c r="H30" i="9"/>
  <c r="I30" i="9"/>
  <c r="J30" i="9"/>
  <c r="J72" i="9" s="1"/>
  <c r="K30" i="9"/>
  <c r="L30" i="9"/>
  <c r="M30" i="9"/>
  <c r="N30" i="9"/>
  <c r="O30" i="9"/>
  <c r="P30" i="9"/>
  <c r="Q30" i="9"/>
  <c r="R30" i="9"/>
  <c r="S30" i="9"/>
  <c r="Y6" i="9"/>
  <c r="Y72" i="9" s="1"/>
  <c r="Z6" i="9"/>
  <c r="Z72" i="9" s="1"/>
  <c r="AA6" i="9"/>
  <c r="AB6" i="9"/>
  <c r="AB72" i="9" s="1"/>
  <c r="AC6" i="9"/>
  <c r="AC72" i="9" s="1"/>
  <c r="AD6" i="9"/>
  <c r="AD72" i="9" s="1"/>
  <c r="U6" i="9"/>
  <c r="W6" i="9"/>
  <c r="E6" i="9"/>
  <c r="F6" i="9"/>
  <c r="G6" i="9"/>
  <c r="H6" i="9"/>
  <c r="H72" i="9" s="1"/>
  <c r="I6" i="9"/>
  <c r="J6" i="9"/>
  <c r="K6" i="9"/>
  <c r="L6" i="9"/>
  <c r="L72" i="9" s="1"/>
  <c r="M6" i="9"/>
  <c r="N6" i="9"/>
  <c r="O6" i="9"/>
  <c r="O72" i="9" s="1"/>
  <c r="P6" i="9"/>
  <c r="P72" i="9" s="1"/>
  <c r="Q6" i="9"/>
  <c r="R6" i="9"/>
  <c r="S6" i="9"/>
  <c r="D6" i="9"/>
  <c r="AA107" i="9"/>
  <c r="Y92" i="9"/>
  <c r="Y107" i="9" s="1"/>
  <c r="Z92" i="9"/>
  <c r="Z107" i="9" s="1"/>
  <c r="AA92" i="9"/>
  <c r="AB92" i="9"/>
  <c r="AB107" i="9" s="1"/>
  <c r="AC92" i="9"/>
  <c r="AC107" i="9" s="1"/>
  <c r="AD92" i="9"/>
  <c r="AD107" i="9" s="1"/>
  <c r="T78" i="9"/>
  <c r="V78" i="9"/>
  <c r="T79" i="9"/>
  <c r="V79" i="9"/>
  <c r="T80" i="9"/>
  <c r="V80" i="9"/>
  <c r="T81" i="9"/>
  <c r="V81" i="9"/>
  <c r="T83" i="9"/>
  <c r="V83" i="9"/>
  <c r="V76" i="9"/>
  <c r="T76" i="9"/>
  <c r="I6" i="6"/>
  <c r="J6" i="6"/>
  <c r="C6" i="6"/>
  <c r="D6" i="6"/>
  <c r="E6" i="6"/>
  <c r="F6" i="6"/>
  <c r="G6" i="6"/>
  <c r="H6" i="6"/>
  <c r="G72" i="9" l="1"/>
  <c r="G105" i="9"/>
  <c r="D72" i="9"/>
  <c r="E105" i="9"/>
  <c r="S72" i="9"/>
  <c r="Q72" i="9"/>
  <c r="I72" i="9"/>
  <c r="N72" i="9"/>
  <c r="M72" i="9"/>
  <c r="AA72" i="9"/>
  <c r="AA105" i="9" s="1"/>
  <c r="F72" i="9"/>
  <c r="F105" i="9" s="1"/>
  <c r="K72" i="9"/>
  <c r="AD105" i="9"/>
  <c r="AC105" i="9"/>
  <c r="AB105" i="9"/>
  <c r="Z105" i="9"/>
  <c r="Y105" i="9"/>
  <c r="C41" i="4"/>
  <c r="V71" i="9"/>
  <c r="T71" i="9"/>
  <c r="V70" i="9"/>
  <c r="T70" i="9"/>
  <c r="V69" i="9"/>
  <c r="T69" i="9"/>
  <c r="V68" i="9"/>
  <c r="T68" i="9"/>
  <c r="V67" i="9"/>
  <c r="T67" i="9"/>
  <c r="V66" i="9"/>
  <c r="T66" i="9"/>
  <c r="V65" i="9"/>
  <c r="T65" i="9"/>
  <c r="V62" i="9"/>
  <c r="T62" i="9"/>
  <c r="V61" i="9"/>
  <c r="T61" i="9"/>
  <c r="V60" i="9"/>
  <c r="T60" i="9"/>
  <c r="V59" i="9"/>
  <c r="T59" i="9"/>
  <c r="V58" i="9"/>
  <c r="T58" i="9"/>
  <c r="V57" i="9"/>
  <c r="T57" i="9"/>
  <c r="V56" i="9"/>
  <c r="T56" i="9"/>
  <c r="C63" i="9"/>
  <c r="X63" i="9"/>
  <c r="P8" i="8"/>
  <c r="O8" i="8"/>
  <c r="X54" i="9"/>
  <c r="N8" i="8"/>
  <c r="M8" i="8"/>
  <c r="C54" i="9"/>
  <c r="C30" i="9"/>
  <c r="V64" i="9"/>
  <c r="T64" i="9"/>
  <c r="V55" i="9"/>
  <c r="T55" i="9"/>
  <c r="V63" i="9" l="1"/>
  <c r="V54" i="9"/>
  <c r="T54" i="9"/>
  <c r="T63" i="9"/>
  <c r="D122" i="8"/>
  <c r="C122" i="8"/>
  <c r="D121" i="8"/>
  <c r="C121" i="8"/>
  <c r="D120" i="8"/>
  <c r="C120" i="8"/>
  <c r="D119" i="8"/>
  <c r="C119" i="8"/>
  <c r="D118" i="8"/>
  <c r="C118" i="8"/>
  <c r="D116" i="8"/>
  <c r="D115" i="8"/>
  <c r="C115" i="8"/>
  <c r="D114" i="8"/>
  <c r="C114" i="8"/>
  <c r="D113" i="8"/>
  <c r="C113" i="8"/>
  <c r="D112" i="8"/>
  <c r="C112" i="8"/>
  <c r="D111" i="8"/>
  <c r="C111" i="8"/>
  <c r="D109" i="8"/>
  <c r="D108" i="8"/>
  <c r="C108" i="8"/>
  <c r="D107" i="8"/>
  <c r="C107" i="8"/>
  <c r="D106" i="8"/>
  <c r="C106" i="8"/>
  <c r="D105" i="8"/>
  <c r="C105" i="8"/>
  <c r="D104" i="8"/>
  <c r="C104" i="8"/>
  <c r="D103" i="8"/>
  <c r="C103" i="8"/>
  <c r="D101" i="8"/>
  <c r="D100" i="8"/>
  <c r="C100" i="8"/>
  <c r="D99" i="8"/>
  <c r="C99" i="8"/>
  <c r="D98" i="8"/>
  <c r="C98" i="8"/>
  <c r="D97" i="8"/>
  <c r="C97" i="8"/>
  <c r="D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6" i="8"/>
  <c r="D85" i="8"/>
  <c r="C85" i="8"/>
  <c r="D84" i="8"/>
  <c r="C84" i="8"/>
  <c r="D83" i="8"/>
  <c r="C83" i="8"/>
  <c r="D82" i="8"/>
  <c r="C82" i="8"/>
  <c r="D81" i="8"/>
  <c r="C81" i="8"/>
  <c r="D80" i="8"/>
  <c r="C80" i="8"/>
  <c r="D78" i="8"/>
  <c r="D77" i="8"/>
  <c r="C77" i="8"/>
  <c r="D76" i="8"/>
  <c r="C76" i="8"/>
  <c r="D75" i="8"/>
  <c r="C75" i="8"/>
  <c r="D74" i="8"/>
  <c r="C74" i="8"/>
  <c r="D73" i="8"/>
  <c r="C73" i="8"/>
  <c r="D71" i="8"/>
  <c r="D70" i="8"/>
  <c r="C70" i="8"/>
  <c r="D69" i="8"/>
  <c r="C69" i="8"/>
  <c r="D68" i="8"/>
  <c r="C68" i="8"/>
  <c r="D67" i="8"/>
  <c r="C67" i="8"/>
  <c r="D66" i="8"/>
  <c r="C66" i="8"/>
  <c r="D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3" i="8"/>
  <c r="D52" i="8"/>
  <c r="C52" i="8"/>
  <c r="D51" i="8"/>
  <c r="C51" i="8"/>
  <c r="D50" i="8"/>
  <c r="C50" i="8"/>
  <c r="D49" i="8"/>
  <c r="C49" i="8"/>
  <c r="D48" i="8"/>
  <c r="C48" i="8"/>
  <c r="D47" i="8"/>
  <c r="C47" i="8"/>
  <c r="D45" i="8"/>
  <c r="D44" i="8"/>
  <c r="C44" i="8"/>
  <c r="D43" i="8"/>
  <c r="C43" i="8"/>
  <c r="D42" i="8"/>
  <c r="C42" i="8"/>
  <c r="D41" i="8"/>
  <c r="C41" i="8"/>
  <c r="D39" i="8"/>
  <c r="D38" i="8"/>
  <c r="C38" i="8"/>
  <c r="D37" i="8"/>
  <c r="C37" i="8"/>
  <c r="D36" i="8"/>
  <c r="C36" i="8"/>
  <c r="D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T8" i="8"/>
  <c r="U10" i="10" l="1"/>
  <c r="X92" i="9"/>
  <c r="S92" i="9"/>
  <c r="R92" i="9"/>
  <c r="R107" i="9" s="1"/>
  <c r="Q92" i="9"/>
  <c r="P92" i="9"/>
  <c r="P107" i="9" s="1"/>
  <c r="O92" i="9"/>
  <c r="N92" i="9"/>
  <c r="M92" i="9"/>
  <c r="L92" i="9"/>
  <c r="K92" i="9"/>
  <c r="J92" i="9"/>
  <c r="J107" i="9" s="1"/>
  <c r="D92" i="9"/>
  <c r="H107" i="9"/>
  <c r="I107" i="9"/>
  <c r="C107" i="9"/>
  <c r="H105" i="9"/>
  <c r="I105" i="9"/>
  <c r="V103" i="9"/>
  <c r="T103" i="9"/>
  <c r="V102" i="9"/>
  <c r="T102" i="9"/>
  <c r="V101" i="9"/>
  <c r="T101" i="9"/>
  <c r="V100" i="9"/>
  <c r="T100" i="9"/>
  <c r="V99" i="9"/>
  <c r="T99" i="9"/>
  <c r="V98" i="9"/>
  <c r="T98" i="9"/>
  <c r="V97" i="9"/>
  <c r="T97" i="9"/>
  <c r="V96" i="9"/>
  <c r="T96" i="9"/>
  <c r="V95" i="9"/>
  <c r="T95" i="9"/>
  <c r="V94" i="9"/>
  <c r="T94" i="9"/>
  <c r="V93" i="9"/>
  <c r="T93" i="9"/>
  <c r="V77" i="9"/>
  <c r="T77" i="9"/>
  <c r="V75" i="9"/>
  <c r="T75" i="9"/>
  <c r="V74" i="9"/>
  <c r="T74" i="9"/>
  <c r="U72" i="9" s="1"/>
  <c r="V53" i="9"/>
  <c r="T53" i="9"/>
  <c r="V52" i="9"/>
  <c r="T52" i="9"/>
  <c r="V51" i="9"/>
  <c r="T51" i="9"/>
  <c r="V50" i="9"/>
  <c r="T50" i="9"/>
  <c r="V49" i="9"/>
  <c r="T49" i="9"/>
  <c r="V48" i="9"/>
  <c r="T48" i="9"/>
  <c r="V47" i="9"/>
  <c r="T47" i="9"/>
  <c r="V46" i="9"/>
  <c r="T46" i="9"/>
  <c r="V45" i="9"/>
  <c r="T45" i="9"/>
  <c r="V44" i="9"/>
  <c r="T44" i="9"/>
  <c r="V43" i="9"/>
  <c r="T43" i="9"/>
  <c r="V42" i="9"/>
  <c r="T42" i="9"/>
  <c r="V41" i="9"/>
  <c r="T41" i="9"/>
  <c r="V40" i="9"/>
  <c r="T40" i="9"/>
  <c r="V39" i="9"/>
  <c r="T39" i="9"/>
  <c r="V38" i="9"/>
  <c r="T38" i="9"/>
  <c r="V37" i="9"/>
  <c r="T37" i="9"/>
  <c r="V36" i="9"/>
  <c r="T36" i="9"/>
  <c r="V35" i="9"/>
  <c r="T35" i="9"/>
  <c r="V34" i="9"/>
  <c r="T34" i="9"/>
  <c r="V33" i="9"/>
  <c r="T33" i="9"/>
  <c r="V32" i="9"/>
  <c r="T32" i="9"/>
  <c r="V31" i="9"/>
  <c r="T31" i="9"/>
  <c r="X30" i="9"/>
  <c r="J8" i="8"/>
  <c r="I8" i="8"/>
  <c r="V29" i="9"/>
  <c r="T29" i="9"/>
  <c r="V28" i="9"/>
  <c r="T28" i="9"/>
  <c r="V27" i="9"/>
  <c r="T27" i="9"/>
  <c r="V26" i="9"/>
  <c r="T26" i="9"/>
  <c r="V25" i="9"/>
  <c r="T25" i="9"/>
  <c r="V24" i="9"/>
  <c r="T24" i="9"/>
  <c r="V23" i="9"/>
  <c r="T23" i="9"/>
  <c r="V22" i="9"/>
  <c r="T22" i="9"/>
  <c r="V21" i="9"/>
  <c r="T21" i="9"/>
  <c r="V20" i="9"/>
  <c r="T20" i="9"/>
  <c r="V19" i="9"/>
  <c r="T19" i="9"/>
  <c r="V18" i="9"/>
  <c r="T18" i="9"/>
  <c r="V17" i="9"/>
  <c r="T17" i="9"/>
  <c r="V16" i="9"/>
  <c r="T16" i="9"/>
  <c r="V15" i="9"/>
  <c r="T15" i="9"/>
  <c r="V14" i="9"/>
  <c r="T14" i="9"/>
  <c r="V13" i="9"/>
  <c r="T13" i="9"/>
  <c r="V12" i="9"/>
  <c r="T12" i="9"/>
  <c r="V11" i="9"/>
  <c r="T11" i="9"/>
  <c r="V10" i="9"/>
  <c r="T10" i="9"/>
  <c r="V9" i="9"/>
  <c r="T9" i="9"/>
  <c r="V8" i="9"/>
  <c r="T8" i="9"/>
  <c r="X6" i="9"/>
  <c r="C6" i="9"/>
  <c r="C72" i="9" s="1"/>
  <c r="C105" i="9" s="1"/>
  <c r="K107" i="9" l="1"/>
  <c r="U92" i="9"/>
  <c r="U107" i="9" s="1"/>
  <c r="L107" i="9"/>
  <c r="W72" i="9"/>
  <c r="M107" i="9"/>
  <c r="V30" i="9"/>
  <c r="V6" i="9"/>
  <c r="V72" i="9" s="1"/>
  <c r="X72" i="9"/>
  <c r="F8" i="8"/>
  <c r="D107" i="9"/>
  <c r="S8" i="8"/>
  <c r="Q107" i="9"/>
  <c r="O105" i="9"/>
  <c r="S107" i="9"/>
  <c r="O107" i="9"/>
  <c r="X107" i="9"/>
  <c r="N107" i="9"/>
  <c r="T92" i="9"/>
  <c r="V92" i="9" s="1"/>
  <c r="V107" i="9" s="1"/>
  <c r="T6" i="9"/>
  <c r="U9" i="10"/>
  <c r="T30" i="9"/>
  <c r="V105" i="9" l="1"/>
  <c r="W92" i="9"/>
  <c r="W107" i="9" s="1"/>
  <c r="U105" i="9"/>
  <c r="T72" i="9"/>
  <c r="N105" i="9"/>
  <c r="J105" i="9"/>
  <c r="Q105" i="9"/>
  <c r="P105" i="9"/>
  <c r="R105" i="9"/>
  <c r="X105" i="9"/>
  <c r="L105" i="9"/>
  <c r="U6" i="10"/>
  <c r="K105" i="9"/>
  <c r="M105" i="9"/>
  <c r="S105" i="9"/>
  <c r="D8" i="8"/>
  <c r="D105" i="9"/>
  <c r="U5" i="10" s="1"/>
  <c r="T107" i="9"/>
  <c r="W105" i="9" l="1"/>
  <c r="R8" i="8"/>
  <c r="D19" i="4"/>
  <c r="U8" i="10"/>
  <c r="C49" i="4"/>
  <c r="C47" i="4" s="1"/>
  <c r="Q8" i="8"/>
  <c r="T105" i="9"/>
  <c r="E17" i="5"/>
  <c r="C19" i="4" l="1"/>
  <c r="U7" i="10"/>
  <c r="C12" i="5"/>
  <c r="C13" i="5"/>
  <c r="C14" i="5"/>
  <c r="C15" i="5"/>
  <c r="C11" i="5"/>
  <c r="D9" i="5"/>
  <c r="D7" i="5" s="1"/>
  <c r="E9" i="5"/>
  <c r="E7" i="5" s="1"/>
  <c r="F9" i="5"/>
  <c r="F7" i="5" s="1"/>
  <c r="G9" i="5"/>
  <c r="H9" i="5"/>
  <c r="I9" i="5"/>
  <c r="J9" i="5"/>
  <c r="J7" i="5" s="1"/>
  <c r="K9" i="5"/>
  <c r="K7" i="5" s="1"/>
  <c r="L9" i="5"/>
  <c r="L7" i="5" s="1"/>
  <c r="M9" i="5"/>
  <c r="M7" i="5" s="1"/>
  <c r="N9" i="5"/>
  <c r="N7" i="5" s="1"/>
  <c r="O9" i="5"/>
  <c r="O7" i="5" s="1"/>
  <c r="G8" i="8"/>
  <c r="H8" i="8"/>
  <c r="K8" i="8"/>
  <c r="L8" i="8"/>
  <c r="E116" i="8"/>
  <c r="E109" i="8"/>
  <c r="C109" i="8" s="1"/>
  <c r="E101" i="8"/>
  <c r="C101" i="8" s="1"/>
  <c r="E95" i="8"/>
  <c r="C95" i="8" s="1"/>
  <c r="E86" i="8"/>
  <c r="C86" i="8" s="1"/>
  <c r="E78" i="8"/>
  <c r="C78" i="8" s="1"/>
  <c r="E71" i="8"/>
  <c r="C71" i="8" s="1"/>
  <c r="E64" i="8"/>
  <c r="C64" i="8" s="1"/>
  <c r="E53" i="8"/>
  <c r="C53" i="8" s="1"/>
  <c r="E45" i="8"/>
  <c r="C45" i="8" s="1"/>
  <c r="E39" i="8"/>
  <c r="C39" i="8" s="1"/>
  <c r="E34" i="8"/>
  <c r="C34" i="8" s="1"/>
  <c r="E24" i="8"/>
  <c r="C24" i="8" s="1"/>
  <c r="E10" i="8"/>
  <c r="C10" i="8" s="1"/>
  <c r="C116" i="8" l="1"/>
  <c r="E8" i="8"/>
  <c r="C8" i="8" s="1"/>
  <c r="G7" i="5"/>
  <c r="G17" i="5"/>
  <c r="F17" i="5" s="1"/>
  <c r="C17" i="5" s="1"/>
  <c r="I7" i="5"/>
  <c r="I17" i="5"/>
  <c r="H7" i="5"/>
  <c r="H17" i="5"/>
  <c r="J17" i="5"/>
  <c r="K17" i="5"/>
  <c r="O17" i="5"/>
  <c r="M17" i="5"/>
  <c r="D10" i="8"/>
  <c r="N17" i="5"/>
  <c r="L17" i="5"/>
  <c r="D17" i="5"/>
  <c r="C9" i="5"/>
  <c r="C7" i="5" s="1"/>
</calcChain>
</file>

<file path=xl/sharedStrings.xml><?xml version="1.0" encoding="utf-8"?>
<sst xmlns="http://schemas.openxmlformats.org/spreadsheetml/2006/main" count="496" uniqueCount="321">
  <si>
    <t>nəfər</t>
  </si>
  <si>
    <t>Sətrin №-si/ ixtisasın kodu</t>
  </si>
  <si>
    <t>Cari il üzrə qəbul planı</t>
  </si>
  <si>
    <t>kurslarda təhsil alanlar</t>
  </si>
  <si>
    <t>I</t>
  </si>
  <si>
    <t>II</t>
  </si>
  <si>
    <t>III</t>
  </si>
  <si>
    <t>IV</t>
  </si>
  <si>
    <t>V</t>
  </si>
  <si>
    <t>А</t>
  </si>
  <si>
    <t>B</t>
  </si>
  <si>
    <t>Ümumi orta təhsil bazasından təşkil edilmiş qruplar üzrə cəmi</t>
  </si>
  <si>
    <t xml:space="preserve">  o cümlədən ixtisaslar üzrə:</t>
  </si>
  <si>
    <t>Tam orta təhsil bazasından təşkil edilmiş qruplar üzrə cəmi</t>
  </si>
  <si>
    <t xml:space="preserve">onlardan təhsil haqqı ödənişindən azad olunanlar </t>
  </si>
  <si>
    <t>X</t>
  </si>
  <si>
    <t>Bütün kurslarda təhsil alanlar</t>
  </si>
  <si>
    <t>onlardan qadınlar</t>
  </si>
  <si>
    <t>Əvvəlki ilin 1 oktyabr tarixindən cari ilin 1 oktyabr tarixinədək faktiki buraxılış</t>
  </si>
  <si>
    <t>yekun dövlət attestasiyasına buraxılanlar</t>
  </si>
  <si>
    <t xml:space="preserve">onlardan diplоm alanlar </t>
  </si>
  <si>
    <t>fərqlənmə diplomu alanlar</t>
  </si>
  <si>
    <t xml:space="preserve"> qadınlar   </t>
  </si>
  <si>
    <t>Əcnəbi və vətəndaşlığı olmayan şəxslər, cəmi</t>
  </si>
  <si>
    <t>II bölmə. Tələbələrin yaş tərkibinə görə bölgüsü (təqvim ilinin sonuna tamam olmuş yaşlar üzrə)</t>
  </si>
  <si>
    <t xml:space="preserve">     nəfər</t>
  </si>
  <si>
    <t>Sətrin №-si</t>
  </si>
  <si>
    <t>15 yaş və aşağı</t>
  </si>
  <si>
    <t>30-34 yaş</t>
  </si>
  <si>
    <t>35-39 yaş</t>
  </si>
  <si>
    <t>Cəmi</t>
  </si>
  <si>
    <t>Cari ildə qəbul olunanların sayı</t>
  </si>
  <si>
    <t xml:space="preserve">   onlardan qadınlar</t>
  </si>
  <si>
    <t>Bütün kurslarda təhsil alan tələbələrin sayı</t>
  </si>
  <si>
    <t xml:space="preserve">  onlardan qadınlar</t>
  </si>
  <si>
    <t>Bitirənlərin sayı</t>
  </si>
  <si>
    <t>40 yaş və yuxarı</t>
  </si>
  <si>
    <t>III bölmə. Tələbələrin tədris dilinə görə bölgüsü</t>
  </si>
  <si>
    <t xml:space="preserve">        nəfər</t>
  </si>
  <si>
    <t xml:space="preserve"> Tələbələrin sayı</t>
  </si>
  <si>
    <t> A</t>
  </si>
  <si>
    <t>Azərbaycan dili</t>
  </si>
  <si>
    <t>Rus dili</t>
  </si>
  <si>
    <t>Türk dili</t>
  </si>
  <si>
    <t>İngilis dili</t>
  </si>
  <si>
    <t>Yekun (01-14-cü sətirlərin cəmi)</t>
  </si>
  <si>
    <t>IV bölmə. Təqaüd alan tələbələr</t>
  </si>
  <si>
    <r>
      <t xml:space="preserve">onlardan </t>
    </r>
    <r>
      <rPr>
        <sz val="10"/>
        <color rgb="FF000000"/>
        <rFont val="Arial"/>
        <family val="2"/>
        <charset val="204"/>
      </rPr>
      <t>adlı təqaüd alanlar</t>
    </r>
  </si>
  <si>
    <t> 2</t>
  </si>
  <si>
    <t>Təqaüd alan tələbələrin sayı, nəfər</t>
  </si>
  <si>
    <t>A</t>
  </si>
  <si>
    <t xml:space="preserve">    о cümlədən:</t>
  </si>
  <si>
    <r>
      <t xml:space="preserve">    </t>
    </r>
    <r>
      <rPr>
        <sz val="10"/>
        <color theme="1"/>
        <rFont val="Arial"/>
        <family val="2"/>
        <charset val="204"/>
      </rPr>
      <t>xəstəliyə görə</t>
    </r>
  </si>
  <si>
    <r>
      <t xml:space="preserve">   </t>
    </r>
    <r>
      <rPr>
        <sz val="10"/>
        <color theme="1"/>
        <rFont val="Arial"/>
        <family val="2"/>
        <charset val="204"/>
      </rPr>
      <t>digər səbəblərə görə</t>
    </r>
  </si>
  <si>
    <t>Daxil olan tələbələrin sayı (02-05-ci sətirlərin cəmi)</t>
  </si>
  <si>
    <t xml:space="preserve">       о cümlədən:</t>
  </si>
  <si>
    <t>digər orta ixtisas təhsili müəssisələrindən köçürülənlər</t>
  </si>
  <si>
    <t>digər səbəblərdən bərpa olunanlar</t>
  </si>
  <si>
    <t>Xaric olunan tələbələrin sayı (07-14-cü sətirlərin cəmi)</t>
  </si>
  <si>
    <t>yekun dövlət attestasiyasını keçməyənlər</t>
  </si>
  <si>
    <t>digər orta ixtisas təhsili  müəssisələrinə köçürülənlər</t>
  </si>
  <si>
    <t>bu təhsil müəssisəsinin daxilində başqa təhsilalma formalarından köçürülənlər</t>
  </si>
  <si>
    <t>bu təhsil müəssisəsinin daxilində başqa təhsilalma formalarına köçürülənlər</t>
  </si>
  <si>
    <t xml:space="preserve"> nəfər</t>
  </si>
  <si>
    <t>V bölmə. Hesabat dövründən əvvəlki tədris ilində tələbələrin dərsə 
               davamiyyəti</t>
  </si>
  <si>
    <t>VI bölmə. Əvvəlki ilin 1 oktyabr tarixindən cari ilin 1 oktyabr 
                tarixinədək olan dövr ərzində tələbələrin hərəkəti</t>
  </si>
  <si>
    <t>VII bölmə. İşçilər</t>
  </si>
  <si>
    <t>1-ci sütundan</t>
  </si>
  <si>
    <t>Rəhbər vəzifədə olanlardan dərs deyənlər</t>
  </si>
  <si>
    <t>Kənardan cəlb olunan əvəzedici heyət</t>
  </si>
  <si>
    <t>Əsas heyətdən (1-ci sütundan)</t>
  </si>
  <si>
    <t>Əcnəbi və vətəndaşlığı olmayan mütəxəssislər</t>
  </si>
  <si>
    <t>elmi dərəcəsi olanlar</t>
  </si>
  <si>
    <t>elmi adı olanlar</t>
  </si>
  <si>
    <t>cəmi</t>
  </si>
  <si>
    <t>qadın</t>
  </si>
  <si>
    <t>tam tarif üzrə işləyənlər</t>
  </si>
  <si>
    <t>0,5 və 0,25 tarif ilə işləyənlər</t>
  </si>
  <si>
    <t>elmlər doktoru</t>
  </si>
  <si>
    <t>fəlsəfə doktoru</t>
  </si>
  <si>
    <t>o cümlədən:</t>
  </si>
  <si>
    <t>rəhbər vəzifədə olanlar (04-06-cı sətirlərin cəmi)</t>
  </si>
  <si>
    <t>direktor</t>
  </si>
  <si>
    <t>laboratoriya və şöbə müdirləri</t>
  </si>
  <si>
    <t xml:space="preserve">sair heyət </t>
  </si>
  <si>
    <t>VIII bölmə. Əcnəbi və vətəndaşlığı olmayan tələbələr</t>
  </si>
  <si>
    <t>Sətrin №-si/ DÖT üzrə kod</t>
  </si>
  <si>
    <t xml:space="preserve">Bunlardan başqa hazırlıq şöbələrində təhsil </t>
  </si>
  <si>
    <t>alanların sayı</t>
  </si>
  <si>
    <t xml:space="preserve"> o cümlədən ölkələr üzrə:</t>
  </si>
  <si>
    <t> vətəndaşlığı olmayan şəxslər</t>
  </si>
  <si>
    <t>IX bölmə. Maddi-texniki baza və İKT avadanlığından istifadə</t>
  </si>
  <si>
    <r>
      <t>Мüəssisənin ərazisinin ümumi sahəsi, m</t>
    </r>
    <r>
      <rPr>
        <vertAlign val="superscript"/>
        <sz val="10"/>
        <color theme="1"/>
        <rFont val="Arial"/>
        <family val="2"/>
        <charset val="204"/>
      </rPr>
      <t>2</t>
    </r>
  </si>
  <si>
    <r>
      <t>Мüəssisə binasının ümumi sahəsi, m</t>
    </r>
    <r>
      <rPr>
        <vertAlign val="superscript"/>
        <sz val="10"/>
        <color theme="1"/>
        <rFont val="Arial"/>
        <family val="2"/>
        <charset val="204"/>
      </rPr>
      <t>2</t>
    </r>
  </si>
  <si>
    <t>Tədris korpuslarının sayı</t>
  </si>
  <si>
    <t xml:space="preserve">Auditoriyaların sayı </t>
  </si>
  <si>
    <t>Laboratoriyaların sayı</t>
  </si>
  <si>
    <t>Kompüter auditoriyalarının sayı</t>
  </si>
  <si>
    <t>Kompüterlərin sayı</t>
  </si>
  <si>
    <t>İnternetə qoşulan kompüterlərin sayı</t>
  </si>
  <si>
    <t>Kompüterdən istifadə etmiş tələbələrin sayı, nəfər</t>
  </si>
  <si>
    <t>İnternetdən istifadə etmiş tələbələrin sayı, nəfər</t>
  </si>
  <si>
    <t>Elektron poçtun mövcudluğu (var-1, yox-0)</t>
  </si>
  <si>
    <t>İnternetdə veb-səhifənin mövcudluğu (var-1, yox-0)</t>
  </si>
  <si>
    <t>İdman zalının və ya meydançasının mövcudluğu (var-1, yox-0)</t>
  </si>
  <si>
    <t>Akt zalının mövcudluğu (var-1, yox-0)</t>
  </si>
  <si>
    <t>Tədris-təcrübə sahəsinin mövcudluğu (var-1, yox-0)</t>
  </si>
  <si>
    <t>Yardımçı təsərrüfatın mövcudluğu (var-1, yox-0)</t>
  </si>
  <si>
    <t>Tibb otağının mövcudluğu (var-1, yox-0)</t>
  </si>
  <si>
    <t>Yeməkxananın və ya bufetin mövcudluğu (var-1, yox-0)</t>
  </si>
  <si>
    <t>Kitabxananın mövcudluğu (var-1, yox-0)</t>
  </si>
  <si>
    <t>Elektron kitabxananın mövcudluğu (var-1, yox-0)</t>
  </si>
  <si>
    <t>Yataqxananın mövcudluğu (var-1, yox-0)</t>
  </si>
  <si>
    <t>X bölmə. Yataqxana ilə təminat</t>
  </si>
  <si>
    <t xml:space="preserve">nəfər </t>
  </si>
  <si>
    <t>onlardan ailəli olanlar</t>
  </si>
  <si>
    <t>Yataqxanaya ehtiyacı olan tələbələrin sayı</t>
  </si>
  <si>
    <t>XI bölmə. Cari ilin 1 oktyabr vəziyyətinə tələbələrin iqtisadi rayonlar və inzibati ərazi vahidləri üzrə bölgüsü</t>
  </si>
  <si>
    <t xml:space="preserve">  nəfər</t>
  </si>
  <si>
    <t>ümumi orta təhsili olanlar</t>
  </si>
  <si>
    <t>tam orta təhsili olanlar</t>
  </si>
  <si>
    <t>peşə təhsili olanlar</t>
  </si>
  <si>
    <t>orta ixtisas təhsili olanlar</t>
  </si>
  <si>
    <t>cari ildə ümumi orta təhsil səviyyəsini bitirənlər (ümumi təhsil müəssisənin yerləşdiyi şəhər və rayonlar üzrə tərtib olunur)</t>
  </si>
  <si>
    <t>cari ildə tam orta təhsil səviyyəsini bitirənlər (ümumi təhsil müəssisənin yerləşdiyi şəhər və rayonlar üzrə tərtib olunur)</t>
  </si>
  <si>
    <t>В</t>
  </si>
  <si>
    <t>Azərbaycan Respublikası - cəmi</t>
  </si>
  <si>
    <t>Bakı şəhəri - cəmi</t>
  </si>
  <si>
    <t>Xətai rayonu</t>
  </si>
  <si>
    <t>Xəzər rayonu</t>
  </si>
  <si>
    <t>Qaradağ rayonu</t>
  </si>
  <si>
    <t>Nərimanov rayonu</t>
  </si>
  <si>
    <t>Nəsimi rayonu</t>
  </si>
  <si>
    <t>Nizami rayonu</t>
  </si>
  <si>
    <t>Pirallahı rayonu</t>
  </si>
  <si>
    <t>Sabunçu rayonu</t>
  </si>
  <si>
    <t>Səbail rayonu</t>
  </si>
  <si>
    <t>Suraxanı rayonu</t>
  </si>
  <si>
    <t>Yasamal rayonu</t>
  </si>
  <si>
    <t>Naxçıvan Muxtar Respublikası - cəmi</t>
  </si>
  <si>
    <t>Babək rayonu</t>
  </si>
  <si>
    <t>Culfa rayonu</t>
  </si>
  <si>
    <t>Kəngərli rayonu</t>
  </si>
  <si>
    <t>Ordubad rayonu</t>
  </si>
  <si>
    <t>Sədərək rayonu</t>
  </si>
  <si>
    <t>Şahbuz rayonu</t>
  </si>
  <si>
    <t>Şərur rayonu</t>
  </si>
  <si>
    <t>Abşeron-Xızı iqtisadi rayonu - cəmi</t>
  </si>
  <si>
    <t>Abşeron rayonu</t>
  </si>
  <si>
    <t>Xızı rayonu</t>
  </si>
  <si>
    <t>Dağlıq Şirvan iqtisadi rayonu - cəmi</t>
  </si>
  <si>
    <t>İsmayıllı rayonu</t>
  </si>
  <si>
    <t>Qobustan rayonu</t>
  </si>
  <si>
    <t>Şamaxı rayonu</t>
  </si>
  <si>
    <r>
      <t xml:space="preserve">Gəncə-Daşkəsən iqtisadi rayonu - </t>
    </r>
    <r>
      <rPr>
        <b/>
        <sz val="9"/>
        <color theme="1"/>
        <rFont val="Arial"/>
        <family val="2"/>
        <charset val="204"/>
      </rPr>
      <t>cəmi</t>
    </r>
  </si>
  <si>
    <t>Naftalan şəhəri</t>
  </si>
  <si>
    <t>Daşkəsən rayonu</t>
  </si>
  <si>
    <t>Goranboy rayonu</t>
  </si>
  <si>
    <t>Göygöl rayonu</t>
  </si>
  <si>
    <t>Samux rayonu</t>
  </si>
  <si>
    <t>Qarabağ iqtisadi rayonu - cəmi</t>
  </si>
  <si>
    <t>Ağcabədi rayonu</t>
  </si>
  <si>
    <t>Ağdam rayonu</t>
  </si>
  <si>
    <t>Bərdə rayonu</t>
  </si>
  <si>
    <t>Füzuli rayonu</t>
  </si>
  <si>
    <t>Xocalı rayonu</t>
  </si>
  <si>
    <t>Xocavənd rayonu</t>
  </si>
  <si>
    <t>Şuşa rayonu</t>
  </si>
  <si>
    <t>Tərtər rayonu</t>
  </si>
  <si>
    <t>Qazax-Tovuz iqtisadi rayonu - cəmi</t>
  </si>
  <si>
    <t>Gədəbəy rayonu</t>
  </si>
  <si>
    <t>Qazax rayonu</t>
  </si>
  <si>
    <t>Şəmkir rayonu</t>
  </si>
  <si>
    <t>Tovuz rayonu</t>
  </si>
  <si>
    <t>Quba-Xaçmaz iqtisadi rayonu - cəmi</t>
  </si>
  <si>
    <t>Quba rayonu</t>
  </si>
  <si>
    <t>Qusar rayonu</t>
  </si>
  <si>
    <t>Siyəzən rayonu</t>
  </si>
  <si>
    <t>Şabran rayonu</t>
  </si>
  <si>
    <t>Lənkəran-Astara iqtisadi rayonu -cəmi</t>
  </si>
  <si>
    <t>Cəlilabad rayonu</t>
  </si>
  <si>
    <t>Lerik rayonu</t>
  </si>
  <si>
    <t>Lənkəran rayonu</t>
  </si>
  <si>
    <t>Masallı rayonu</t>
  </si>
  <si>
    <t>Yardımlı rayonu</t>
  </si>
  <si>
    <t>Mərkəzi Aran iqtisadi rayonu- cəmi</t>
  </si>
  <si>
    <t>Ağdaş rayonu</t>
  </si>
  <si>
    <t>Göyçay rayonu</t>
  </si>
  <si>
    <t>Kürdəmir rayonu</t>
  </si>
  <si>
    <t>Ucar rayonu</t>
  </si>
  <si>
    <t>Yevlax rayonu</t>
  </si>
  <si>
    <t>Zərdab rayonu</t>
  </si>
  <si>
    <t>Mil-Muğan iqtisadi rayonu - cəmi</t>
  </si>
  <si>
    <t>İmişli rayonu</t>
  </si>
  <si>
    <t>Saatlı rayonu</t>
  </si>
  <si>
    <t>Şəki-Zaqatala iqtisadi rayonu - cəmi</t>
  </si>
  <si>
    <t>Qax rayonu</t>
  </si>
  <si>
    <t>Qəbələ rayonu</t>
  </si>
  <si>
    <t>Oğuz rayonu</t>
  </si>
  <si>
    <t>Şəki rayonu</t>
  </si>
  <si>
    <t>Zaqatala rayonu</t>
  </si>
  <si>
    <r>
      <t xml:space="preserve">Şərqi Zəngəzur iqtisadi rayonu - </t>
    </r>
    <r>
      <rPr>
        <b/>
        <sz val="9"/>
        <color theme="1"/>
        <rFont val="Arial"/>
        <family val="2"/>
        <charset val="204"/>
      </rPr>
      <t>cəmi</t>
    </r>
  </si>
  <si>
    <t>Kəlbəcər rayonu</t>
  </si>
  <si>
    <t>Qubadlı rayonu</t>
  </si>
  <si>
    <t>Laçın rayonu</t>
  </si>
  <si>
    <t>Zəngilan rayonu</t>
  </si>
  <si>
    <r>
      <t xml:space="preserve">Şirvan-Salyan iqtisadi rayonu - </t>
    </r>
    <r>
      <rPr>
        <b/>
        <sz val="9"/>
        <color theme="1"/>
        <rFont val="Arial"/>
        <family val="2"/>
        <charset val="204"/>
      </rPr>
      <t>cəmi</t>
    </r>
  </si>
  <si>
    <t>Biləsuvar rayonu</t>
  </si>
  <si>
    <t>Hacıqabul rayonu</t>
  </si>
  <si>
    <t>Neftçala rayonu</t>
  </si>
  <si>
    <t>Salyan rayonu</t>
  </si>
  <si>
    <t>* Rəsmi statistika hesabatlarının tərtib olunmasına sərf olunan vaxt adam-saatla ölçülür və hesabatın tərtib olunmasında iştirak edən işçilərin (işçinin) sayı onların (onun) həmin hesabatın tərtib olunmasına sərf etdikləri (etdiyi) vaxta vurulmaqla müəyyənləşdirilir.</t>
  </si>
  <si>
    <t xml:space="preserve">R Ə S M İ  S T A T İ S T İ K A  H E S A B A T I </t>
  </si>
  <si>
    <t xml:space="preserve">Orta ixtisas təhsili haqqında </t>
  </si>
  <si>
    <t>“Rəsmi statistika haqqında” Azərbaycan Respublikasının Qanununa uyğun olaraq hesabat forması üzrə məlumatların konfidensiallığına zəmanət verilir və onlardan yalnız ümumiləşdirilmiş şəkildə istifadə ediləcəkdir.</t>
  </si>
  <si>
    <t>Hesabat formasının kodu</t>
  </si>
  <si>
    <t>VÖEN</t>
  </si>
  <si>
    <t>Hesabat orta ixtisas təhsili müəssisələri tərəfindən oktyabr ayının 20-dək elektron formada Dövlət Statistika Komitəsinin internet səhifəsində (www.stat.gov.az) real vaxt rejimində təqdim edilir.</t>
  </si>
  <si>
    <t xml:space="preserve">Hesabat formasına və onun doldurulmasına dair rəy və təkliflərinizi Azərbaycan Respublikasının Dövlət Statistika Komitəsinə göndərə bilərsiniz. </t>
  </si>
  <si>
    <t>Elektron poçt ünvanı: hesabat@stat.gov.az</t>
  </si>
  <si>
    <t>cəmi (sütun 3+ +sütun 4)</t>
  </si>
  <si>
    <t>direktor müavini və filial rəhbəri</t>
  </si>
  <si>
    <t>dosent</t>
  </si>
  <si>
    <t>professor</t>
  </si>
  <si>
    <t>Əsas heyət 
(ştatda olanlar)</t>
  </si>
  <si>
    <t>Göstəricilər</t>
  </si>
  <si>
    <t>Göstərici</t>
  </si>
  <si>
    <t>Mingəçevir şəhəri</t>
  </si>
  <si>
    <t>Beyləqan rayonu</t>
  </si>
  <si>
    <t>Balakən rayonu</t>
  </si>
  <si>
    <t>Cəbrayıl rayonu</t>
  </si>
  <si>
    <t>Şirvan şəhəri</t>
  </si>
  <si>
    <t>Sabirabad rayonu</t>
  </si>
  <si>
    <t>Astara rayonu</t>
  </si>
  <si>
    <t>Xaçmaz rayonu</t>
  </si>
  <si>
    <t>Ağstafa rayonu</t>
  </si>
  <si>
    <t>Xankəndi şəhəri</t>
  </si>
  <si>
    <t>Gəncə şəhəri</t>
  </si>
  <si>
    <t>Ağsu rayonu</t>
  </si>
  <si>
    <t>Sumqayıt şəhəri</t>
  </si>
  <si>
    <t>Naxçıvan şəhəri</t>
  </si>
  <si>
    <t>cəmi (sütün 3+7++11+13)</t>
  </si>
  <si>
    <t>qadın 
(sütün 4+8+12+14)</t>
  </si>
  <si>
    <r>
      <t>Cari ildə qəbul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olunanlar</t>
    </r>
    <r>
      <rPr>
        <vertAlign val="superscript"/>
        <sz val="10"/>
        <color theme="1"/>
        <rFont val="Calibri"/>
        <family val="2"/>
        <charset val="204"/>
        <scheme val="minor"/>
      </rPr>
      <t>1)</t>
    </r>
  </si>
  <si>
    <t>Azərbaycan Respublikası Dövlət Statistika Komitəsinin  (     ) -cü il (                 ) tarixli (    )  nömrəli qərarı ilə təsdiq edilmişdir.</t>
  </si>
  <si>
    <t>əyani</t>
  </si>
  <si>
    <t>qiyabi</t>
  </si>
  <si>
    <t>distant</t>
  </si>
  <si>
    <t>1-orta ixtisas təhsili №-li forma 
illik</t>
  </si>
  <si>
    <t>Statistik 
vahidin identifikasiya (statistik) 
kodu</t>
  </si>
  <si>
    <t xml:space="preserve">Hesabat təqdim edən statistik vahidin:
adı </t>
  </si>
  <si>
    <t>İnzibati ərazi vahidinin və yaşayış məntəqəsinin adı göstərilməklə dəqiq ünvanı</t>
  </si>
  <si>
    <t>/</t>
  </si>
  <si>
    <t>tədris ilinin əvvəlinə</t>
  </si>
  <si>
    <t>16 
yaş</t>
  </si>
  <si>
    <t>17 
yaş</t>
  </si>
  <si>
    <t>18 
yaş</t>
  </si>
  <si>
    <t>19 
yaş</t>
  </si>
  <si>
    <t>20 
yaş</t>
  </si>
  <si>
    <t>21 
yaş</t>
  </si>
  <si>
    <t>22 
yaş</t>
  </si>
  <si>
    <t>23 
yaş</t>
  </si>
  <si>
    <t>24 
yaş</t>
  </si>
  <si>
    <t>25 
yaş</t>
  </si>
  <si>
    <t>26 
yaş</t>
  </si>
  <si>
    <t>27 
yaş</t>
  </si>
  <si>
    <t>28 
yaş</t>
  </si>
  <si>
    <t>29 
yaş</t>
  </si>
  <si>
    <t xml:space="preserve"> tələbə-gün</t>
  </si>
  <si>
    <t>Binəqədi rayonu</t>
  </si>
  <si>
    <t>Cari ildə bitirənlərin sayı</t>
  </si>
  <si>
    <t xml:space="preserve"> “_____” ___________ 20____ il</t>
  </si>
  <si>
    <t>İcraçının vəzifəsi, soyadı, adı, telefon nömrəsi</t>
  </si>
  <si>
    <t>Təhsil müəssisəsinin rəhbərinin soyadı, adı,  imzası</t>
  </si>
  <si>
    <t>(adam-saat)</t>
  </si>
  <si>
    <t>Hesabat formasının tərtib olunmasına sərf edilən vaxt *</t>
  </si>
  <si>
    <t>valideynlərini itirmiş və ya valideyn himayəsindən məhrum olmuş uşaqlar</t>
  </si>
  <si>
    <t>ödənişli əsaslarla təhsil alanlar</t>
  </si>
  <si>
    <t>Cəmi işçilərin sayı 
(03, 07-ci və 08-ci sətirlərin cəmi)</t>
  </si>
  <si>
    <t>Yataqxana korpuslarının sayı</t>
  </si>
  <si>
    <t>onlarda çarpayı-yerlərin sayı</t>
  </si>
  <si>
    <t>onlardan qadınların sayı</t>
  </si>
  <si>
    <t>Yataqxanalarda yaşayanların sayı</t>
  </si>
  <si>
    <t>DİM xətti ikə</t>
  </si>
  <si>
    <t>Təkrar təhsil</t>
  </si>
  <si>
    <t>diplom alanlardan (18-ci sütundan):</t>
  </si>
  <si>
    <t xml:space="preserve"> Cari ilin 1 oktyabr tarixindən növbəti ilin 1 oktyabr tarixinədək gözlənilən buraxılış</t>
  </si>
  <si>
    <r>
      <t>1)</t>
    </r>
    <r>
      <rPr>
        <b/>
        <sz val="10"/>
        <color theme="1"/>
        <rFont val="Calibri"/>
        <family val="2"/>
        <charset val="204"/>
        <scheme val="minor"/>
      </rPr>
      <t xml:space="preserve"> Kurslara bərpa olunanlar və müqavilə yolu ilə qəbul olmüş əcnəbi və vətəndaşlığı olmayan tələbələr istisna olmaqla</t>
    </r>
  </si>
  <si>
    <r>
      <t>Cari ildə qəbul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olunanlar</t>
    </r>
  </si>
  <si>
    <t>diplom alanlardan (20-ci sütundan):</t>
  </si>
  <si>
    <t>Müqavilə yolu ilə</t>
  </si>
  <si>
    <t>Kollec üzrə CƏMİ tələbələrin sayı</t>
  </si>
  <si>
    <t>I bölmə. Cari ilin 1 oktyabr vəziyyətinə Dövlət İmtan Mərkəzi (DİM) xətti ilə və təkrar təhsilə qəbul edilmiş tələbələrin kurslar və ixtisaslar üzrə bölgüsü</t>
  </si>
  <si>
    <t>I.a bölmə. Cari ilin 1 oktyabr vəziyyətinə müqavilə yolu ilə qəbul edilmiş əcnəbi və vətəndaşlığı olmayan tələbələrin kurslar və ixtisaslar üzrə bölgüsü</t>
  </si>
  <si>
    <t>Peşə təhsili bazasından qəbul edilmiş tələbələr üzrə</t>
  </si>
  <si>
    <t>Orta ixtisas təhsili bazasından qəbul edilmiş tələbələr üzrə</t>
  </si>
  <si>
    <t>Yekun (01+02+03+04 sətirlərin cəmi)</t>
  </si>
  <si>
    <t xml:space="preserve">Yekun saydan (05-cü sətirdən) </t>
  </si>
  <si>
    <t xml:space="preserve">  o cümlədən</t>
  </si>
  <si>
    <r>
      <t>professor-müəllim, assistent və digər pedaqoji işçilər (</t>
    </r>
    <r>
      <rPr>
        <sz val="10"/>
        <color theme="1"/>
        <rFont val="Arial"/>
        <family val="2"/>
        <charset val="204"/>
      </rPr>
      <t>rəhbər vəzifədə olanlar istisna olmaqla</t>
    </r>
    <r>
      <rPr>
        <b/>
        <sz val="10"/>
        <color theme="1"/>
        <rFont val="Arial"/>
        <family val="2"/>
        <charset val="204"/>
      </rPr>
      <t>)</t>
    </r>
  </si>
  <si>
    <r>
      <t>professor-müəllim, assistent və digər pedaqoji işçilər (</t>
    </r>
    <r>
      <rPr>
        <sz val="10"/>
        <color theme="1"/>
        <rFont val="Arial"/>
        <family val="2"/>
        <charset val="204"/>
      </rPr>
      <t>rəhbər vəzifədə olanlar daxil</t>
    </r>
    <r>
      <rPr>
        <b/>
        <sz val="10"/>
        <color theme="1"/>
        <rFont val="Arial"/>
        <family val="2"/>
        <charset val="204"/>
      </rPr>
      <t>) cəmi</t>
    </r>
  </si>
  <si>
    <t>məcburi köçkün statusu olan şəxslər</t>
  </si>
  <si>
    <t>müharibə veteranları</t>
  </si>
  <si>
    <t>x</t>
  </si>
  <si>
    <t>CƏMİ saydan (15-ci sətirdən)</t>
  </si>
  <si>
    <t>akdemik məzuniyyətdən qayıdanlar</t>
  </si>
  <si>
    <t>öz arzusu ilə xaric olunanlar</t>
  </si>
  <si>
    <t>daxili nizam-intizam qaydalarını pozduqlarına görə xaric olunanlar</t>
  </si>
  <si>
    <t>səhhətinə görə xaric olunanlar</t>
  </si>
  <si>
    <t>digər səbəblərə görə xaric olunanlar</t>
  </si>
  <si>
    <t>Tədris ili ərzində tələbələrin buraxdığı günlərin sayı – 
cəmi (sətir 02+sətir 03)</t>
  </si>
  <si>
    <t>akademik məzuniyyətə gedənlər</t>
  </si>
  <si>
    <t>onlardan ödənişli əsaslarla</t>
  </si>
  <si>
    <t>DİM xətti ilə qəbul olanlardan qadınlar</t>
  </si>
  <si>
    <t>Bütün kurslarda təhsil alanlardan qadınlar</t>
  </si>
  <si>
    <t>şəhid ailəsinin üzvü statusu olan şəxslər (həyat yoldaşı və s.)</t>
  </si>
  <si>
    <t>şəhid övladları</t>
  </si>
  <si>
    <t>müharibə əlillərinin övladları</t>
  </si>
  <si>
    <t xml:space="preserve">   əlilliyi müəyyən edilmiş şəxslər</t>
  </si>
  <si>
    <t>Meqavilə yolu ilə qəbul olanlardan  qadınlar</t>
  </si>
  <si>
    <t>Bütün kurslarda təhsil alanlardan  qadınlar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</si>
</sst>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u/>
      <sz val="14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210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 indent="3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6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22" fillId="0" borderId="0" xfId="0" applyFont="1" applyAlignment="1">
      <alignment horizontal="justify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 indent="3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/>
    </xf>
    <xf numFmtId="0" fontId="29" fillId="7" borderId="1" xfId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0" fontId="22" fillId="4" borderId="1" xfId="0" applyFont="1" applyFill="1" applyBorder="1" applyAlignment="1">
      <alignment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 indent="5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 indent="4"/>
    </xf>
    <xf numFmtId="0" fontId="22" fillId="4" borderId="1" xfId="0" applyFont="1" applyFill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4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 indent="3"/>
    </xf>
    <xf numFmtId="0" fontId="25" fillId="0" borderId="6" xfId="0" applyFont="1" applyBorder="1" applyAlignment="1">
      <alignment horizontal="left" vertical="center" wrapText="1" indent="3"/>
    </xf>
    <xf numFmtId="0" fontId="25" fillId="0" borderId="7" xfId="0" applyFont="1" applyBorder="1" applyAlignment="1">
      <alignment horizontal="left" vertical="center" wrapText="1" indent="3"/>
    </xf>
    <xf numFmtId="0" fontId="21" fillId="0" borderId="0" xfId="0" applyFont="1" applyAlignment="1">
      <alignment horizontal="left" vertical="center" indent="2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 indent="1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left" vertical="center" wrapText="1" indent="2"/>
    </xf>
    <xf numFmtId="0" fontId="24" fillId="0" borderId="6" xfId="0" applyFont="1" applyBorder="1" applyAlignment="1">
      <alignment horizontal="left" vertical="center" wrapText="1" indent="2"/>
    </xf>
    <xf numFmtId="0" fontId="24" fillId="0" borderId="7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4"/>
    </xf>
    <xf numFmtId="0" fontId="7" fillId="0" borderId="6" xfId="0" applyFont="1" applyBorder="1" applyAlignment="1">
      <alignment horizontal="left" vertical="center" wrapText="1" indent="4"/>
    </xf>
    <xf numFmtId="0" fontId="7" fillId="0" borderId="7" xfId="0" applyFont="1" applyBorder="1" applyAlignment="1">
      <alignment horizontal="left" vertical="center" wrapText="1" indent="4"/>
    </xf>
    <xf numFmtId="0" fontId="12" fillId="2" borderId="2" xfId="0" applyFont="1" applyFill="1" applyBorder="1" applyAlignment="1">
      <alignment horizontal="left" vertical="center" wrapText="1" indent="4"/>
    </xf>
    <xf numFmtId="0" fontId="12" fillId="2" borderId="6" xfId="0" applyFont="1" applyFill="1" applyBorder="1" applyAlignment="1">
      <alignment horizontal="left" vertical="center" wrapText="1" indent="4"/>
    </xf>
    <xf numFmtId="0" fontId="12" fillId="2" borderId="7" xfId="0" applyFont="1" applyFill="1" applyBorder="1" applyAlignment="1">
      <alignment horizontal="left" vertical="center" wrapText="1" indent="4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 indent="2"/>
    </xf>
    <xf numFmtId="0" fontId="7" fillId="0" borderId="7" xfId="0" applyFont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indent="6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top"/>
      <protection locked="0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49" fontId="33" fillId="0" borderId="1" xfId="1" applyNumberFormat="1" applyFont="1" applyBorder="1" applyAlignment="1">
      <alignment horizontal="left" vertical="center" wrapText="1" indent="6"/>
    </xf>
    <xf numFmtId="0" fontId="32" fillId="0" borderId="1" xfId="1" applyFont="1" applyBorder="1" applyAlignment="1">
      <alignment horizontal="left" vertical="center" wrapText="1" indent="5"/>
    </xf>
    <xf numFmtId="0" fontId="25" fillId="0" borderId="2" xfId="0" applyFont="1" applyBorder="1" applyAlignment="1">
      <alignment horizontal="left" vertical="center" wrapText="1" indent="8"/>
    </xf>
    <xf numFmtId="0" fontId="25" fillId="0" borderId="6" xfId="0" applyFont="1" applyBorder="1" applyAlignment="1">
      <alignment horizontal="left" vertical="center" wrapText="1" indent="8"/>
    </xf>
    <xf numFmtId="0" fontId="25" fillId="0" borderId="7" xfId="0" applyFont="1" applyBorder="1" applyAlignment="1">
      <alignment horizontal="left" vertical="center" wrapText="1" indent="8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391D987F-8C3A-4D1B-A0B3-931B283A2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6BE6-3113-4231-B34B-349C9E6DFA84}">
  <dimension ref="A1:N34"/>
  <sheetViews>
    <sheetView zoomScaleNormal="100" workbookViewId="0">
      <selection activeCell="N9" sqref="N9"/>
    </sheetView>
  </sheetViews>
  <sheetFormatPr defaultRowHeight="14.4" x14ac:dyDescent="0.3"/>
  <cols>
    <col min="1" max="1" width="15.44140625" style="34" customWidth="1"/>
    <col min="2" max="2" width="5.5546875" style="34" customWidth="1"/>
    <col min="3" max="3" width="4.77734375" style="34" customWidth="1"/>
    <col min="4" max="4" width="6" style="34" customWidth="1"/>
    <col min="5" max="5" width="5.21875" style="34" customWidth="1"/>
    <col min="6" max="6" width="5.44140625" style="34" customWidth="1"/>
    <col min="7" max="7" width="4.77734375" style="34" customWidth="1"/>
    <col min="8" max="11" width="4.6640625" style="34" customWidth="1"/>
    <col min="12" max="12" width="30.44140625" style="34" customWidth="1"/>
    <col min="13" max="16384" width="8.88671875" style="34"/>
  </cols>
  <sheetData>
    <row r="1" spans="1:14" ht="61.8" customHeight="1" x14ac:dyDescent="0.3">
      <c r="L1" s="33" t="s">
        <v>244</v>
      </c>
    </row>
    <row r="2" spans="1:14" x14ac:dyDescent="0.3">
      <c r="A2" s="33"/>
    </row>
    <row r="3" spans="1:14" ht="46.8" x14ac:dyDescent="0.3">
      <c r="L3" s="35" t="s">
        <v>248</v>
      </c>
    </row>
    <row r="4" spans="1:14" ht="19.8" customHeight="1" x14ac:dyDescent="0.3">
      <c r="A4" s="33"/>
    </row>
    <row r="5" spans="1:14" ht="33.6" customHeight="1" x14ac:dyDescent="0.3">
      <c r="A5" s="124" t="s">
        <v>212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4" ht="28.8" customHeight="1" x14ac:dyDescent="0.3">
      <c r="A6" s="123" t="s">
        <v>213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4" ht="31.8" customHeight="1" x14ac:dyDescent="0.3">
      <c r="A7" s="127" t="s">
        <v>214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41"/>
      <c r="N7" s="41"/>
    </row>
    <row r="8" spans="1:14" ht="15" customHeight="1" x14ac:dyDescent="0.3">
      <c r="A8" s="36"/>
    </row>
    <row r="9" spans="1:14" ht="30.6" customHeight="1" x14ac:dyDescent="0.3">
      <c r="A9" s="126" t="s">
        <v>250</v>
      </c>
      <c r="B9" s="126"/>
      <c r="C9" s="126"/>
      <c r="D9" s="126"/>
      <c r="E9" s="126"/>
      <c r="F9" s="126"/>
      <c r="G9" s="126"/>
      <c r="H9" s="42"/>
      <c r="I9" s="135" t="s">
        <v>217</v>
      </c>
      <c r="J9" s="135"/>
      <c r="K9" s="135"/>
      <c r="L9" s="135"/>
    </row>
    <row r="10" spans="1:14" ht="39.6" customHeight="1" x14ac:dyDescent="0.3">
      <c r="A10" s="125" t="s">
        <v>251</v>
      </c>
      <c r="B10" s="125"/>
      <c r="C10" s="125"/>
      <c r="D10" s="125"/>
      <c r="E10" s="125"/>
      <c r="F10" s="125"/>
      <c r="G10" s="125"/>
      <c r="H10" s="42"/>
      <c r="I10" s="135"/>
      <c r="J10" s="135"/>
      <c r="K10" s="135"/>
      <c r="L10" s="135"/>
    </row>
    <row r="11" spans="1:14" ht="17.399999999999999" x14ac:dyDescent="0.3">
      <c r="A11" s="122"/>
      <c r="B11" s="122"/>
      <c r="C11" s="122"/>
      <c r="D11" s="122"/>
      <c r="E11" s="122"/>
      <c r="F11" s="122"/>
      <c r="G11" s="122"/>
      <c r="H11" s="43"/>
      <c r="I11" s="43"/>
      <c r="J11" s="43"/>
      <c r="K11" s="43"/>
      <c r="L11" s="20"/>
    </row>
    <row r="12" spans="1:14" ht="17.399999999999999" x14ac:dyDescent="0.3">
      <c r="A12" s="122"/>
      <c r="B12" s="122"/>
      <c r="C12" s="122"/>
      <c r="D12" s="122"/>
      <c r="E12" s="122"/>
      <c r="F12" s="122"/>
      <c r="G12" s="122"/>
      <c r="H12" s="43"/>
      <c r="I12" s="43"/>
      <c r="J12" s="43"/>
      <c r="K12" s="43"/>
      <c r="L12" s="20"/>
    </row>
    <row r="13" spans="1:14" ht="17.399999999999999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20"/>
    </row>
    <row r="14" spans="1:14" ht="64.8" customHeight="1" x14ac:dyDescent="0.3">
      <c r="A14" s="120" t="s">
        <v>215</v>
      </c>
      <c r="B14" s="129" t="s">
        <v>249</v>
      </c>
      <c r="C14" s="130"/>
      <c r="D14" s="131"/>
      <c r="E14" s="129" t="s">
        <v>216</v>
      </c>
      <c r="F14" s="130"/>
      <c r="G14" s="131"/>
      <c r="H14" s="44"/>
      <c r="I14" s="135" t="s">
        <v>218</v>
      </c>
      <c r="J14" s="135"/>
      <c r="K14" s="135"/>
      <c r="L14" s="135"/>
    </row>
    <row r="15" spans="1:14" ht="16.8" customHeight="1" x14ac:dyDescent="0.3">
      <c r="A15" s="121"/>
      <c r="B15" s="132"/>
      <c r="C15" s="133"/>
      <c r="D15" s="134"/>
      <c r="E15" s="132"/>
      <c r="F15" s="133"/>
      <c r="G15" s="134"/>
      <c r="H15" s="44"/>
      <c r="I15" s="136" t="s">
        <v>219</v>
      </c>
      <c r="J15" s="136"/>
      <c r="K15" s="136"/>
      <c r="L15" s="136"/>
    </row>
    <row r="16" spans="1:14" ht="14.4" customHeight="1" x14ac:dyDescent="0.3">
      <c r="A16" s="47">
        <v>3111153</v>
      </c>
      <c r="B16" s="137"/>
      <c r="C16" s="138"/>
      <c r="D16" s="139"/>
      <c r="E16" s="137"/>
      <c r="F16" s="138"/>
      <c r="G16" s="139"/>
      <c r="H16" s="45"/>
      <c r="I16" s="136"/>
      <c r="J16" s="136"/>
      <c r="K16" s="136"/>
      <c r="L16" s="136"/>
    </row>
    <row r="17" spans="1:12" ht="17.399999999999999" x14ac:dyDescent="0.3">
      <c r="H17" s="46"/>
      <c r="I17" s="46"/>
      <c r="J17" s="46"/>
      <c r="K17" s="46"/>
      <c r="L17" s="21"/>
    </row>
    <row r="18" spans="1:12" ht="17.399999999999999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1"/>
    </row>
    <row r="19" spans="1:12" s="50" customFormat="1" ht="18.600000000000001" customHeight="1" x14ac:dyDescent="0.3">
      <c r="A19" s="48"/>
      <c r="B19" s="48"/>
      <c r="C19" s="49"/>
      <c r="D19" s="48" t="s">
        <v>245</v>
      </c>
      <c r="E19" s="48"/>
      <c r="G19" s="49"/>
      <c r="H19" s="48" t="s">
        <v>246</v>
      </c>
      <c r="K19" s="49"/>
      <c r="L19" s="48" t="s">
        <v>247</v>
      </c>
    </row>
    <row r="20" spans="1:12" ht="17.399999999999999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1"/>
    </row>
    <row r="21" spans="1:12" ht="17.399999999999999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0"/>
    </row>
    <row r="22" spans="1:12" s="55" customFormat="1" x14ac:dyDescent="0.3">
      <c r="A22" s="40"/>
      <c r="B22" s="51"/>
      <c r="C22" s="51"/>
      <c r="D22" s="51">
        <v>20</v>
      </c>
      <c r="E22" s="52"/>
      <c r="F22" s="53" t="s">
        <v>252</v>
      </c>
      <c r="G22" s="54">
        <v>20</v>
      </c>
      <c r="H22" s="52"/>
      <c r="I22" s="128" t="s">
        <v>253</v>
      </c>
      <c r="J22" s="128"/>
      <c r="K22" s="128"/>
      <c r="L22" s="128"/>
    </row>
    <row r="23" spans="1:12" ht="17.399999999999999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2" ht="17.399999999999999" x14ac:dyDescent="0.3">
      <c r="B24" s="46"/>
      <c r="C24" s="46"/>
      <c r="D24" s="46"/>
      <c r="E24" s="46"/>
      <c r="F24" s="46"/>
      <c r="G24" s="46"/>
      <c r="H24" s="23"/>
      <c r="I24" s="23"/>
      <c r="J24" s="23"/>
      <c r="K24" s="23"/>
      <c r="L24" s="22"/>
    </row>
    <row r="25" spans="1:12" ht="17.399999999999999" x14ac:dyDescent="0.3">
      <c r="A25" s="37"/>
    </row>
    <row r="26" spans="1:12" x14ac:dyDescent="0.3">
      <c r="A26" s="38"/>
    </row>
    <row r="27" spans="1:12" x14ac:dyDescent="0.3">
      <c r="A27" s="38"/>
    </row>
    <row r="28" spans="1:12" ht="15.6" x14ac:dyDescent="0.3">
      <c r="A28" s="39"/>
    </row>
    <row r="29" spans="1:12" ht="15.6" x14ac:dyDescent="0.3">
      <c r="A29" s="39"/>
    </row>
    <row r="30" spans="1:12" ht="15.6" x14ac:dyDescent="0.3">
      <c r="A30" s="39"/>
    </row>
    <row r="31" spans="1:12" ht="17.399999999999999" x14ac:dyDescent="0.3">
      <c r="A31" s="37"/>
    </row>
    <row r="32" spans="1:12" ht="17.399999999999999" x14ac:dyDescent="0.3">
      <c r="A32" s="37"/>
    </row>
    <row r="34" spans="1:1" x14ac:dyDescent="0.3">
      <c r="A34" s="40"/>
    </row>
  </sheetData>
  <mergeCells count="16">
    <mergeCell ref="I22:L22"/>
    <mergeCell ref="E14:G15"/>
    <mergeCell ref="B14:D15"/>
    <mergeCell ref="I9:L10"/>
    <mergeCell ref="I14:L14"/>
    <mergeCell ref="I15:L16"/>
    <mergeCell ref="B16:D16"/>
    <mergeCell ref="E16:G16"/>
    <mergeCell ref="A14:A15"/>
    <mergeCell ref="A11:G11"/>
    <mergeCell ref="A6:L6"/>
    <mergeCell ref="A5:L5"/>
    <mergeCell ref="A12:G12"/>
    <mergeCell ref="A10:G10"/>
    <mergeCell ref="A9:G9"/>
    <mergeCell ref="A7:L7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6075-79E2-4D71-A242-7934C7F49A94}">
  <sheetPr>
    <tabColor theme="9" tint="0.79998168889431442"/>
  </sheetPr>
  <dimension ref="A1:AD107"/>
  <sheetViews>
    <sheetView tabSelected="1" topLeftCell="A68" zoomScale="87" zoomScaleNormal="87" workbookViewId="0">
      <selection activeCell="M99" sqref="M99"/>
    </sheetView>
  </sheetViews>
  <sheetFormatPr defaultRowHeight="14.4" x14ac:dyDescent="0.3"/>
  <cols>
    <col min="1" max="1" width="33.6640625" style="29" customWidth="1"/>
    <col min="2" max="2" width="7.109375" style="29" customWidth="1"/>
    <col min="3" max="3" width="7.33203125" style="29" customWidth="1"/>
    <col min="4" max="4" width="8.109375" style="29" customWidth="1"/>
    <col min="5" max="5" width="9.6640625" style="29" customWidth="1"/>
    <col min="6" max="6" width="9.44140625" style="29" customWidth="1"/>
    <col min="7" max="7" width="9.6640625" style="29" customWidth="1"/>
    <col min="8" max="8" width="6.6640625" style="29" customWidth="1"/>
    <col min="9" max="9" width="7.6640625" style="29" customWidth="1"/>
    <col min="10" max="10" width="7.44140625" style="29" customWidth="1"/>
    <col min="11" max="11" width="7.6640625" style="29" customWidth="1"/>
    <col min="12" max="12" width="7.44140625" style="29" customWidth="1"/>
    <col min="13" max="13" width="7.6640625" style="29" customWidth="1"/>
    <col min="14" max="14" width="7.44140625" style="29" customWidth="1"/>
    <col min="15" max="15" width="7.6640625" style="29" customWidth="1"/>
    <col min="16" max="16" width="7.44140625" style="29" customWidth="1"/>
    <col min="17" max="17" width="7.6640625" style="29" customWidth="1"/>
    <col min="18" max="18" width="7.44140625" style="29" customWidth="1"/>
    <col min="19" max="19" width="7.6640625" style="29" customWidth="1"/>
    <col min="20" max="20" width="9.5546875" style="29" customWidth="1"/>
    <col min="21" max="21" width="10.33203125" style="29" customWidth="1"/>
    <col min="22" max="22" width="8.88671875" style="29" customWidth="1"/>
    <col min="23" max="23" width="10.21875" style="29" customWidth="1"/>
    <col min="24" max="24" width="12.5546875" style="29" customWidth="1"/>
    <col min="25" max="27" width="8.109375" style="29" customWidth="1"/>
    <col min="28" max="28" width="8.88671875" style="29"/>
    <col min="29" max="29" width="7.6640625" style="29" customWidth="1"/>
    <col min="30" max="30" width="15.5546875" style="56" customWidth="1"/>
    <col min="31" max="16384" width="8.88671875" style="29"/>
  </cols>
  <sheetData>
    <row r="1" spans="1:30" ht="27.6" customHeight="1" x14ac:dyDescent="0.3">
      <c r="A1" s="143" t="s">
        <v>292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30" ht="31.8" customHeight="1" x14ac:dyDescent="0.3">
      <c r="A2" s="144"/>
      <c r="B2" s="144" t="s">
        <v>1</v>
      </c>
      <c r="C2" s="144" t="s">
        <v>2</v>
      </c>
      <c r="D2" s="147" t="s">
        <v>243</v>
      </c>
      <c r="E2" s="147"/>
      <c r="F2" s="147"/>
      <c r="G2" s="147"/>
      <c r="H2" s="147"/>
      <c r="I2" s="147"/>
      <c r="J2" s="147" t="s">
        <v>3</v>
      </c>
      <c r="K2" s="147"/>
      <c r="L2" s="147"/>
      <c r="M2" s="147"/>
      <c r="N2" s="147"/>
      <c r="O2" s="147"/>
      <c r="P2" s="147"/>
      <c r="Q2" s="147"/>
      <c r="R2" s="147"/>
      <c r="S2" s="148"/>
      <c r="T2" s="149" t="s">
        <v>16</v>
      </c>
      <c r="U2" s="198" t="s">
        <v>312</v>
      </c>
      <c r="V2" s="198" t="s">
        <v>314</v>
      </c>
      <c r="W2" s="198" t="s">
        <v>312</v>
      </c>
      <c r="X2" s="150" t="s">
        <v>18</v>
      </c>
      <c r="Y2" s="150"/>
      <c r="Z2" s="150"/>
      <c r="AA2" s="150"/>
      <c r="AB2" s="150"/>
      <c r="AC2" s="150"/>
      <c r="AD2" s="153" t="s">
        <v>286</v>
      </c>
    </row>
    <row r="3" spans="1:30" ht="28.8" customHeight="1" x14ac:dyDescent="0.3">
      <c r="A3" s="145"/>
      <c r="B3" s="145"/>
      <c r="C3" s="145"/>
      <c r="D3" s="144" t="s">
        <v>283</v>
      </c>
      <c r="E3" s="144" t="s">
        <v>312</v>
      </c>
      <c r="F3" s="144" t="s">
        <v>313</v>
      </c>
      <c r="G3" s="144" t="s">
        <v>312</v>
      </c>
      <c r="H3" s="144" t="s">
        <v>284</v>
      </c>
      <c r="I3" s="144" t="s">
        <v>17</v>
      </c>
      <c r="J3" s="144" t="s">
        <v>4</v>
      </c>
      <c r="K3" s="144" t="s">
        <v>17</v>
      </c>
      <c r="L3" s="144" t="s">
        <v>5</v>
      </c>
      <c r="M3" s="144" t="s">
        <v>17</v>
      </c>
      <c r="N3" s="144" t="s">
        <v>6</v>
      </c>
      <c r="O3" s="144" t="s">
        <v>17</v>
      </c>
      <c r="P3" s="144" t="s">
        <v>7</v>
      </c>
      <c r="Q3" s="144" t="s">
        <v>17</v>
      </c>
      <c r="R3" s="144" t="s">
        <v>8</v>
      </c>
      <c r="S3" s="144" t="s">
        <v>17</v>
      </c>
      <c r="T3" s="149"/>
      <c r="U3" s="199"/>
      <c r="V3" s="199"/>
      <c r="W3" s="199"/>
      <c r="X3" s="150" t="s">
        <v>19</v>
      </c>
      <c r="Y3" s="151" t="s">
        <v>17</v>
      </c>
      <c r="Z3" s="150" t="s">
        <v>20</v>
      </c>
      <c r="AA3" s="151" t="s">
        <v>17</v>
      </c>
      <c r="AB3" s="150" t="s">
        <v>289</v>
      </c>
      <c r="AC3" s="150"/>
      <c r="AD3" s="154"/>
    </row>
    <row r="4" spans="1:30" ht="41.4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9"/>
      <c r="U4" s="200"/>
      <c r="V4" s="200"/>
      <c r="W4" s="200"/>
      <c r="X4" s="150"/>
      <c r="Y4" s="152"/>
      <c r="Z4" s="150"/>
      <c r="AA4" s="152"/>
      <c r="AB4" s="97" t="s">
        <v>21</v>
      </c>
      <c r="AC4" s="97" t="s">
        <v>22</v>
      </c>
      <c r="AD4" s="155"/>
    </row>
    <row r="5" spans="1:30" x14ac:dyDescent="0.3">
      <c r="A5" s="59" t="s">
        <v>9</v>
      </c>
      <c r="B5" s="59" t="s">
        <v>10</v>
      </c>
      <c r="C5" s="59">
        <v>1</v>
      </c>
      <c r="D5" s="59">
        <v>2</v>
      </c>
      <c r="E5" s="119">
        <v>3</v>
      </c>
      <c r="F5" s="59">
        <v>4</v>
      </c>
      <c r="G5" s="119">
        <v>5</v>
      </c>
      <c r="H5" s="59">
        <v>6</v>
      </c>
      <c r="I5" s="59">
        <v>7</v>
      </c>
      <c r="J5" s="59">
        <v>8</v>
      </c>
      <c r="K5" s="59">
        <v>9</v>
      </c>
      <c r="L5" s="59">
        <v>10</v>
      </c>
      <c r="M5" s="59">
        <v>11</v>
      </c>
      <c r="N5" s="59">
        <v>12</v>
      </c>
      <c r="O5" s="59">
        <v>13</v>
      </c>
      <c r="P5" s="59">
        <v>14</v>
      </c>
      <c r="Q5" s="59">
        <v>15</v>
      </c>
      <c r="R5" s="59">
        <v>16</v>
      </c>
      <c r="S5" s="59">
        <v>17</v>
      </c>
      <c r="T5" s="59">
        <v>18</v>
      </c>
      <c r="U5" s="119">
        <v>19</v>
      </c>
      <c r="V5" s="59">
        <v>20</v>
      </c>
      <c r="W5" s="119">
        <v>21</v>
      </c>
      <c r="X5" s="59">
        <v>22</v>
      </c>
      <c r="Y5" s="59">
        <v>23</v>
      </c>
      <c r="Z5" s="59">
        <v>24</v>
      </c>
      <c r="AA5" s="59">
        <v>25</v>
      </c>
      <c r="AB5" s="59">
        <v>26</v>
      </c>
      <c r="AC5" s="59">
        <v>27</v>
      </c>
      <c r="AD5" s="59">
        <v>28</v>
      </c>
    </row>
    <row r="6" spans="1:30" ht="27.6" x14ac:dyDescent="0.3">
      <c r="A6" s="31" t="s">
        <v>11</v>
      </c>
      <c r="B6" s="62">
        <v>1</v>
      </c>
      <c r="C6" s="87" t="str">
        <f>IF(SUM(C8:C29)=0," ",SUM(C8:C29))</f>
        <v xml:space="preserve"> </v>
      </c>
      <c r="D6" s="87" t="str">
        <f t="shared" ref="D6:S6" si="0">IF(SUM(D8:D29)=0," ",SUM(D8:D29))</f>
        <v xml:space="preserve"> </v>
      </c>
      <c r="E6" s="87" t="str">
        <f t="shared" si="0"/>
        <v xml:space="preserve"> </v>
      </c>
      <c r="F6" s="87" t="str">
        <f t="shared" si="0"/>
        <v xml:space="preserve"> </v>
      </c>
      <c r="G6" s="87" t="str">
        <f t="shared" si="0"/>
        <v xml:space="preserve"> </v>
      </c>
      <c r="H6" s="87" t="str">
        <f t="shared" si="0"/>
        <v xml:space="preserve"> </v>
      </c>
      <c r="I6" s="87" t="str">
        <f t="shared" si="0"/>
        <v xml:space="preserve"> </v>
      </c>
      <c r="J6" s="87" t="str">
        <f t="shared" si="0"/>
        <v xml:space="preserve"> </v>
      </c>
      <c r="K6" s="87" t="str">
        <f t="shared" si="0"/>
        <v xml:space="preserve"> </v>
      </c>
      <c r="L6" s="87" t="str">
        <f t="shared" si="0"/>
        <v xml:space="preserve"> </v>
      </c>
      <c r="M6" s="87" t="str">
        <f t="shared" si="0"/>
        <v xml:space="preserve"> </v>
      </c>
      <c r="N6" s="87" t="str">
        <f t="shared" si="0"/>
        <v xml:space="preserve"> </v>
      </c>
      <c r="O6" s="87" t="str">
        <f t="shared" si="0"/>
        <v xml:space="preserve"> </v>
      </c>
      <c r="P6" s="87" t="str">
        <f t="shared" si="0"/>
        <v xml:space="preserve"> </v>
      </c>
      <c r="Q6" s="87" t="str">
        <f t="shared" si="0"/>
        <v xml:space="preserve"> </v>
      </c>
      <c r="R6" s="87" t="str">
        <f t="shared" si="0"/>
        <v xml:space="preserve"> </v>
      </c>
      <c r="S6" s="87" t="str">
        <f t="shared" si="0"/>
        <v xml:space="preserve"> </v>
      </c>
      <c r="T6" s="96" t="str">
        <f>IF(SUM(T8:T29)=0," ",SUM(T8:T29))</f>
        <v xml:space="preserve"> </v>
      </c>
      <c r="U6" s="96" t="str">
        <f t="shared" ref="U6:W6" si="1">IF(SUM(U8:U29)=0," ",SUM(U8:U29))</f>
        <v xml:space="preserve"> </v>
      </c>
      <c r="V6" s="96" t="str">
        <f t="shared" si="1"/>
        <v xml:space="preserve"> </v>
      </c>
      <c r="W6" s="96" t="str">
        <f t="shared" si="1"/>
        <v xml:space="preserve"> </v>
      </c>
      <c r="X6" s="87" t="str">
        <f t="shared" ref="X6:AD6" si="2">IF(SUM(X8:X29)=0," ",SUM(X8:X29))</f>
        <v xml:space="preserve"> </v>
      </c>
      <c r="Y6" s="87" t="str">
        <f t="shared" si="2"/>
        <v xml:space="preserve"> </v>
      </c>
      <c r="Z6" s="87" t="str">
        <f t="shared" si="2"/>
        <v xml:space="preserve"> </v>
      </c>
      <c r="AA6" s="87" t="str">
        <f t="shared" si="2"/>
        <v xml:space="preserve"> </v>
      </c>
      <c r="AB6" s="87" t="str">
        <f t="shared" si="2"/>
        <v xml:space="preserve"> </v>
      </c>
      <c r="AC6" s="87" t="str">
        <f t="shared" si="2"/>
        <v xml:space="preserve"> </v>
      </c>
      <c r="AD6" s="87" t="str">
        <f t="shared" si="2"/>
        <v xml:space="preserve"> </v>
      </c>
    </row>
    <row r="7" spans="1:30" x14ac:dyDescent="0.3">
      <c r="A7" s="140" t="s">
        <v>12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2"/>
    </row>
    <row r="8" spans="1:30" x14ac:dyDescent="0.3">
      <c r="A8" s="104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82" t="str">
        <f t="shared" ref="T8:T77" si="3">IF(SUM(J8,L8,N8,P8,R8)=0," ",SUM(J8,L8,N8,P8,R8))</f>
        <v xml:space="preserve"> </v>
      </c>
      <c r="U8" s="206"/>
      <c r="V8" s="82" t="str">
        <f>IF(SUM(K8,M8,O8,Q8,S8)=0," ",SUM(K8,M8,O8,Q8,S8))</f>
        <v xml:space="preserve"> </v>
      </c>
      <c r="W8" s="206"/>
      <c r="X8" s="102"/>
      <c r="Y8" s="102"/>
      <c r="Z8" s="102"/>
      <c r="AA8" s="102"/>
      <c r="AB8" s="102"/>
      <c r="AC8" s="102"/>
      <c r="AD8" s="100"/>
    </row>
    <row r="9" spans="1:30" x14ac:dyDescent="0.3">
      <c r="A9" s="10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3"/>
      <c r="T9" s="82" t="str">
        <f t="shared" si="3"/>
        <v xml:space="preserve"> </v>
      </c>
      <c r="U9" s="206"/>
      <c r="V9" s="82" t="str">
        <f>IF(SUM(K9,M9,O9,Q9,S9)=0," ",SUM(K9,M9,O9,Q9,S9))</f>
        <v xml:space="preserve"> </v>
      </c>
      <c r="W9" s="206"/>
      <c r="X9" s="102"/>
      <c r="Y9" s="102"/>
      <c r="Z9" s="102"/>
      <c r="AA9" s="102"/>
      <c r="AB9" s="102"/>
      <c r="AC9" s="102"/>
      <c r="AD9" s="100"/>
    </row>
    <row r="10" spans="1:30" x14ac:dyDescent="0.3">
      <c r="A10" s="104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82" t="str">
        <f t="shared" si="3"/>
        <v xml:space="preserve"> </v>
      </c>
      <c r="U10" s="206"/>
      <c r="V10" s="82" t="str">
        <f>IF(SUM(K10,M10,O10,Q10,S10)=0," ",SUM(K10,M10,O10,Q10,S10))</f>
        <v xml:space="preserve"> </v>
      </c>
      <c r="W10" s="206"/>
      <c r="X10" s="102"/>
      <c r="Y10" s="102"/>
      <c r="Z10" s="102"/>
      <c r="AA10" s="102"/>
      <c r="AB10" s="102"/>
      <c r="AC10" s="102"/>
      <c r="AD10" s="100"/>
    </row>
    <row r="11" spans="1:30" x14ac:dyDescent="0.3">
      <c r="A11" s="104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3"/>
      <c r="T11" s="82" t="str">
        <f t="shared" si="3"/>
        <v xml:space="preserve"> </v>
      </c>
      <c r="U11" s="206"/>
      <c r="V11" s="82" t="str">
        <f>IF(SUM(K11,M11,O11,Q11,S11)=0," ",SUM(K11,M11,O11,Q11,S11))</f>
        <v xml:space="preserve"> </v>
      </c>
      <c r="W11" s="206"/>
      <c r="X11" s="102"/>
      <c r="Y11" s="102"/>
      <c r="Z11" s="102"/>
      <c r="AA11" s="102"/>
      <c r="AB11" s="102"/>
      <c r="AC11" s="102"/>
      <c r="AD11" s="100"/>
    </row>
    <row r="12" spans="1:30" x14ac:dyDescent="0.3">
      <c r="A12" s="104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82" t="str">
        <f t="shared" si="3"/>
        <v xml:space="preserve"> </v>
      </c>
      <c r="U12" s="206"/>
      <c r="V12" s="82" t="str">
        <f>IF(SUM(K12,M12,O12,Q12,S12)=0," ",SUM(K12,M12,O12,Q12,S12))</f>
        <v xml:space="preserve"> </v>
      </c>
      <c r="W12" s="206"/>
      <c r="X12" s="102"/>
      <c r="Y12" s="102"/>
      <c r="Z12" s="102"/>
      <c r="AA12" s="102"/>
      <c r="AB12" s="102"/>
      <c r="AC12" s="102"/>
      <c r="AD12" s="100"/>
    </row>
    <row r="13" spans="1:30" x14ac:dyDescent="0.3">
      <c r="A13" s="104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  <c r="T13" s="82" t="str">
        <f t="shared" si="3"/>
        <v xml:space="preserve"> </v>
      </c>
      <c r="U13" s="206"/>
      <c r="V13" s="82" t="str">
        <f>IF(SUM(K13,M13,O13,Q13,S13)=0," ",SUM(K13,M13,O13,Q13,S13))</f>
        <v xml:space="preserve"> </v>
      </c>
      <c r="W13" s="206"/>
      <c r="X13" s="102"/>
      <c r="Y13" s="102"/>
      <c r="Z13" s="102"/>
      <c r="AA13" s="102"/>
      <c r="AB13" s="102"/>
      <c r="AC13" s="102"/>
      <c r="AD13" s="100"/>
    </row>
    <row r="14" spans="1:30" x14ac:dyDescent="0.3">
      <c r="A14" s="104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82" t="str">
        <f t="shared" si="3"/>
        <v xml:space="preserve"> </v>
      </c>
      <c r="U14" s="206"/>
      <c r="V14" s="82" t="str">
        <f>IF(SUM(K14,M14,O14,Q14,S14)=0," ",SUM(K14,M14,O14,Q14,S14))</f>
        <v xml:space="preserve"> </v>
      </c>
      <c r="W14" s="206"/>
      <c r="X14" s="102"/>
      <c r="Y14" s="102"/>
      <c r="Z14" s="102"/>
      <c r="AA14" s="102"/>
      <c r="AB14" s="102"/>
      <c r="AC14" s="102"/>
      <c r="AD14" s="100"/>
    </row>
    <row r="15" spans="1:30" x14ac:dyDescent="0.3">
      <c r="A15" s="104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82" t="str">
        <f t="shared" si="3"/>
        <v xml:space="preserve"> </v>
      </c>
      <c r="U15" s="206"/>
      <c r="V15" s="82" t="str">
        <f>IF(SUM(K15,M15,O15,Q15,S15)=0," ",SUM(K15,M15,O15,Q15,S15))</f>
        <v xml:space="preserve"> </v>
      </c>
      <c r="W15" s="206"/>
      <c r="X15" s="102"/>
      <c r="Y15" s="102"/>
      <c r="Z15" s="102"/>
      <c r="AA15" s="102"/>
      <c r="AB15" s="102"/>
      <c r="AC15" s="102"/>
      <c r="AD15" s="100"/>
    </row>
    <row r="16" spans="1:30" x14ac:dyDescent="0.3">
      <c r="A16" s="104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  <c r="T16" s="82" t="str">
        <f t="shared" si="3"/>
        <v xml:space="preserve"> </v>
      </c>
      <c r="U16" s="206"/>
      <c r="V16" s="82" t="str">
        <f>IF(SUM(K16,M16,O16,Q16,S16)=0," ",SUM(K16,M16,O16,Q16,S16))</f>
        <v xml:space="preserve"> </v>
      </c>
      <c r="W16" s="206"/>
      <c r="X16" s="102"/>
      <c r="Y16" s="102"/>
      <c r="Z16" s="102"/>
      <c r="AA16" s="102"/>
      <c r="AB16" s="102"/>
      <c r="AC16" s="102"/>
      <c r="AD16" s="100"/>
    </row>
    <row r="17" spans="1:30" x14ac:dyDescent="0.3">
      <c r="A17" s="104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  <c r="T17" s="82" t="str">
        <f t="shared" si="3"/>
        <v xml:space="preserve"> </v>
      </c>
      <c r="U17" s="206"/>
      <c r="V17" s="82" t="str">
        <f>IF(SUM(K17,M17,O17,Q17,S17)=0," ",SUM(K17,M17,O17,Q17,S17))</f>
        <v xml:space="preserve"> </v>
      </c>
      <c r="W17" s="206"/>
      <c r="X17" s="102"/>
      <c r="Y17" s="102"/>
      <c r="Z17" s="102"/>
      <c r="AA17" s="102"/>
      <c r="AB17" s="102"/>
      <c r="AC17" s="102"/>
      <c r="AD17" s="100"/>
    </row>
    <row r="18" spans="1:30" x14ac:dyDescent="0.3">
      <c r="A18" s="104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  <c r="T18" s="82" t="str">
        <f t="shared" si="3"/>
        <v xml:space="preserve"> </v>
      </c>
      <c r="U18" s="206"/>
      <c r="V18" s="82" t="str">
        <f>IF(SUM(K18,M18,O18,Q18,S18)=0," ",SUM(K18,M18,O18,Q18,S18))</f>
        <v xml:space="preserve"> </v>
      </c>
      <c r="W18" s="206"/>
      <c r="X18" s="102"/>
      <c r="Y18" s="102"/>
      <c r="Z18" s="102"/>
      <c r="AA18" s="102"/>
      <c r="AB18" s="102"/>
      <c r="AC18" s="102"/>
      <c r="AD18" s="100"/>
    </row>
    <row r="19" spans="1:30" x14ac:dyDescent="0.3">
      <c r="A19" s="104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82" t="str">
        <f t="shared" si="3"/>
        <v xml:space="preserve"> </v>
      </c>
      <c r="U19" s="206"/>
      <c r="V19" s="82" t="str">
        <f>IF(SUM(K19,M19,O19,Q19,S19)=0," ",SUM(K19,M19,O19,Q19,S19))</f>
        <v xml:space="preserve"> </v>
      </c>
      <c r="W19" s="206"/>
      <c r="X19" s="102"/>
      <c r="Y19" s="102"/>
      <c r="Z19" s="102"/>
      <c r="AA19" s="102"/>
      <c r="AB19" s="102"/>
      <c r="AC19" s="102"/>
      <c r="AD19" s="100"/>
    </row>
    <row r="20" spans="1:30" x14ac:dyDescent="0.3">
      <c r="A20" s="104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  <c r="T20" s="82" t="str">
        <f t="shared" si="3"/>
        <v xml:space="preserve"> </v>
      </c>
      <c r="U20" s="206"/>
      <c r="V20" s="82" t="str">
        <f>IF(SUM(K20,M20,O20,Q20,S20)=0," ",SUM(K20,M20,O20,Q20,S20))</f>
        <v xml:space="preserve"> </v>
      </c>
      <c r="W20" s="206"/>
      <c r="X20" s="102"/>
      <c r="Y20" s="102"/>
      <c r="Z20" s="102"/>
      <c r="AA20" s="102"/>
      <c r="AB20" s="102"/>
      <c r="AC20" s="102"/>
      <c r="AD20" s="100"/>
    </row>
    <row r="21" spans="1:30" x14ac:dyDescent="0.3">
      <c r="A21" s="104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/>
      <c r="T21" s="82" t="str">
        <f t="shared" si="3"/>
        <v xml:space="preserve"> </v>
      </c>
      <c r="U21" s="206"/>
      <c r="V21" s="82" t="str">
        <f>IF(SUM(K21,M21,O21,Q21,S21)=0," ",SUM(K21,M21,O21,Q21,S21))</f>
        <v xml:space="preserve"> </v>
      </c>
      <c r="W21" s="206"/>
      <c r="X21" s="102"/>
      <c r="Y21" s="102"/>
      <c r="Z21" s="102"/>
      <c r="AA21" s="102"/>
      <c r="AB21" s="102"/>
      <c r="AC21" s="102"/>
      <c r="AD21" s="100"/>
    </row>
    <row r="22" spans="1:30" x14ac:dyDescent="0.3">
      <c r="A22" s="104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3"/>
      <c r="T22" s="82" t="str">
        <f t="shared" si="3"/>
        <v xml:space="preserve"> </v>
      </c>
      <c r="U22" s="206"/>
      <c r="V22" s="82" t="str">
        <f>IF(SUM(K22,M22,O22,Q22,S22)=0," ",SUM(K22,M22,O22,Q22,S22))</f>
        <v xml:space="preserve"> </v>
      </c>
      <c r="W22" s="206"/>
      <c r="X22" s="102"/>
      <c r="Y22" s="102"/>
      <c r="Z22" s="102"/>
      <c r="AA22" s="102"/>
      <c r="AB22" s="102"/>
      <c r="AC22" s="102"/>
      <c r="AD22" s="100"/>
    </row>
    <row r="23" spans="1:30" x14ac:dyDescent="0.3">
      <c r="A23" s="104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3"/>
      <c r="T23" s="82" t="str">
        <f t="shared" si="3"/>
        <v xml:space="preserve"> </v>
      </c>
      <c r="U23" s="206"/>
      <c r="V23" s="82" t="str">
        <f>IF(SUM(K23,M23,O23,Q23,S23)=0," ",SUM(K23,M23,O23,Q23,S23))</f>
        <v xml:space="preserve"> </v>
      </c>
      <c r="W23" s="206"/>
      <c r="X23" s="102"/>
      <c r="Y23" s="102"/>
      <c r="Z23" s="102"/>
      <c r="AA23" s="102"/>
      <c r="AB23" s="102"/>
      <c r="AC23" s="102"/>
      <c r="AD23" s="100"/>
    </row>
    <row r="24" spans="1:30" x14ac:dyDescent="0.3">
      <c r="A24" s="104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3"/>
      <c r="T24" s="82" t="str">
        <f t="shared" si="3"/>
        <v xml:space="preserve"> </v>
      </c>
      <c r="U24" s="206"/>
      <c r="V24" s="82" t="str">
        <f>IF(SUM(K24,M24,O24,Q24,S24)=0," ",SUM(K24,M24,O24,Q24,S24))</f>
        <v xml:space="preserve"> </v>
      </c>
      <c r="W24" s="206"/>
      <c r="X24" s="102"/>
      <c r="Y24" s="102"/>
      <c r="Z24" s="102"/>
      <c r="AA24" s="102"/>
      <c r="AB24" s="102"/>
      <c r="AC24" s="102"/>
      <c r="AD24" s="100"/>
    </row>
    <row r="25" spans="1:30" x14ac:dyDescent="0.3">
      <c r="A25" s="104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/>
      <c r="T25" s="82" t="str">
        <f t="shared" si="3"/>
        <v xml:space="preserve"> </v>
      </c>
      <c r="U25" s="206"/>
      <c r="V25" s="82" t="str">
        <f>IF(SUM(K25,M25,O25,Q25,S25)=0," ",SUM(K25,M25,O25,Q25,S25))</f>
        <v xml:space="preserve"> </v>
      </c>
      <c r="W25" s="206"/>
      <c r="X25" s="102"/>
      <c r="Y25" s="102"/>
      <c r="Z25" s="102"/>
      <c r="AA25" s="102"/>
      <c r="AB25" s="102"/>
      <c r="AC25" s="102"/>
      <c r="AD25" s="100"/>
    </row>
    <row r="26" spans="1:30" x14ac:dyDescent="0.3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/>
      <c r="T26" s="82" t="str">
        <f t="shared" si="3"/>
        <v xml:space="preserve"> </v>
      </c>
      <c r="U26" s="206"/>
      <c r="V26" s="82" t="str">
        <f>IF(SUM(K26,M26,O26,Q26,S26)=0," ",SUM(K26,M26,O26,Q26,S26))</f>
        <v xml:space="preserve"> </v>
      </c>
      <c r="W26" s="206"/>
      <c r="X26" s="102"/>
      <c r="Y26" s="102"/>
      <c r="Z26" s="102"/>
      <c r="AA26" s="102"/>
      <c r="AB26" s="102"/>
      <c r="AC26" s="102"/>
      <c r="AD26" s="100"/>
    </row>
    <row r="27" spans="1:30" x14ac:dyDescent="0.3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T27" s="82" t="str">
        <f t="shared" si="3"/>
        <v xml:space="preserve"> </v>
      </c>
      <c r="U27" s="206"/>
      <c r="V27" s="82" t="str">
        <f>IF(SUM(K27,M27,O27,Q27,S27)=0," ",SUM(K27,M27,O27,Q27,S27))</f>
        <v xml:space="preserve"> </v>
      </c>
      <c r="W27" s="206"/>
      <c r="X27" s="102"/>
      <c r="Y27" s="102"/>
      <c r="Z27" s="102"/>
      <c r="AA27" s="102"/>
      <c r="AB27" s="102"/>
      <c r="AC27" s="102"/>
      <c r="AD27" s="100"/>
    </row>
    <row r="28" spans="1:30" x14ac:dyDescent="0.3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3"/>
      <c r="T28" s="82" t="str">
        <f t="shared" si="3"/>
        <v xml:space="preserve"> </v>
      </c>
      <c r="U28" s="206"/>
      <c r="V28" s="82" t="str">
        <f>IF(SUM(K28,M28,O28,Q28,S28)=0," ",SUM(K28,M28,O28,Q28,S28))</f>
        <v xml:space="preserve"> </v>
      </c>
      <c r="W28" s="206"/>
      <c r="X28" s="102"/>
      <c r="Y28" s="102"/>
      <c r="Z28" s="102"/>
      <c r="AA28" s="102"/>
      <c r="AB28" s="102"/>
      <c r="AC28" s="102"/>
      <c r="AD28" s="100"/>
    </row>
    <row r="29" spans="1:30" x14ac:dyDescent="0.3">
      <c r="A29" s="104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  <c r="T29" s="82" t="str">
        <f t="shared" si="3"/>
        <v xml:space="preserve"> </v>
      </c>
      <c r="U29" s="206"/>
      <c r="V29" s="82" t="str">
        <f>IF(SUM(K29,M29,O29,Q29,S29)=0," ",SUM(K29,M29,O29,Q29,S29))</f>
        <v xml:space="preserve"> </v>
      </c>
      <c r="W29" s="206"/>
      <c r="X29" s="102"/>
      <c r="Y29" s="102"/>
      <c r="Z29" s="102"/>
      <c r="AA29" s="102"/>
      <c r="AB29" s="102"/>
      <c r="AC29" s="102"/>
      <c r="AD29" s="100"/>
    </row>
    <row r="30" spans="1:30" ht="27.6" x14ac:dyDescent="0.3">
      <c r="A30" s="31" t="s">
        <v>13</v>
      </c>
      <c r="B30" s="62">
        <v>2</v>
      </c>
      <c r="C30" s="87" t="str">
        <f>IF(SUM(C32:C53)=0," ",SUM(C32:C53))</f>
        <v xml:space="preserve"> </v>
      </c>
      <c r="D30" s="87" t="str">
        <f t="shared" ref="D30:S30" si="4">IF(SUM(D32:D53)=0," ",SUM(D32:D53))</f>
        <v xml:space="preserve"> </v>
      </c>
      <c r="E30" s="87" t="str">
        <f t="shared" si="4"/>
        <v xml:space="preserve"> </v>
      </c>
      <c r="F30" s="87" t="str">
        <f t="shared" si="4"/>
        <v xml:space="preserve"> </v>
      </c>
      <c r="G30" s="87" t="str">
        <f t="shared" si="4"/>
        <v xml:space="preserve"> </v>
      </c>
      <c r="H30" s="87" t="str">
        <f t="shared" si="4"/>
        <v xml:space="preserve"> </v>
      </c>
      <c r="I30" s="87" t="str">
        <f t="shared" si="4"/>
        <v xml:space="preserve"> </v>
      </c>
      <c r="J30" s="87" t="str">
        <f t="shared" si="4"/>
        <v xml:space="preserve"> </v>
      </c>
      <c r="K30" s="87" t="str">
        <f t="shared" si="4"/>
        <v xml:space="preserve"> </v>
      </c>
      <c r="L30" s="87" t="str">
        <f t="shared" si="4"/>
        <v xml:space="preserve"> </v>
      </c>
      <c r="M30" s="87" t="str">
        <f t="shared" si="4"/>
        <v xml:space="preserve"> </v>
      </c>
      <c r="N30" s="87" t="str">
        <f t="shared" si="4"/>
        <v xml:space="preserve"> </v>
      </c>
      <c r="O30" s="87" t="str">
        <f t="shared" si="4"/>
        <v xml:space="preserve"> </v>
      </c>
      <c r="P30" s="87" t="str">
        <f t="shared" si="4"/>
        <v xml:space="preserve"> </v>
      </c>
      <c r="Q30" s="87" t="str">
        <f t="shared" si="4"/>
        <v xml:space="preserve"> </v>
      </c>
      <c r="R30" s="87" t="str">
        <f t="shared" si="4"/>
        <v xml:space="preserve"> </v>
      </c>
      <c r="S30" s="87" t="str">
        <f t="shared" si="4"/>
        <v xml:space="preserve"> </v>
      </c>
      <c r="T30" s="96" t="str">
        <f>IF(SUM(T32:T53)=0," ",SUM(T32:T53))</f>
        <v xml:space="preserve"> </v>
      </c>
      <c r="U30" s="96" t="str">
        <f t="shared" ref="U30:W30" si="5">IF(SUM(U32:U53)=0," ",SUM(U32:U53))</f>
        <v xml:space="preserve"> </v>
      </c>
      <c r="V30" s="96" t="str">
        <f t="shared" si="5"/>
        <v xml:space="preserve"> </v>
      </c>
      <c r="W30" s="96" t="str">
        <f t="shared" si="5"/>
        <v xml:space="preserve"> </v>
      </c>
      <c r="X30" s="87" t="str">
        <f t="shared" ref="X30:AD30" si="6">IF(SUM(X32:X53)=0," ",SUM(X32:X53))</f>
        <v xml:space="preserve"> </v>
      </c>
      <c r="Y30" s="87" t="str">
        <f t="shared" si="6"/>
        <v xml:space="preserve"> </v>
      </c>
      <c r="Z30" s="87" t="str">
        <f t="shared" si="6"/>
        <v xml:space="preserve"> </v>
      </c>
      <c r="AA30" s="87" t="str">
        <f t="shared" si="6"/>
        <v xml:space="preserve"> </v>
      </c>
      <c r="AB30" s="87" t="str">
        <f t="shared" si="6"/>
        <v xml:space="preserve"> </v>
      </c>
      <c r="AC30" s="87" t="str">
        <f t="shared" si="6"/>
        <v xml:space="preserve"> </v>
      </c>
      <c r="AD30" s="87" t="str">
        <f t="shared" si="6"/>
        <v xml:space="preserve"> </v>
      </c>
    </row>
    <row r="31" spans="1:30" x14ac:dyDescent="0.3">
      <c r="A31" s="140" t="s">
        <v>12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 t="str">
        <f t="shared" si="3"/>
        <v xml:space="preserve"> </v>
      </c>
      <c r="U31" s="141"/>
      <c r="V31" s="141" t="str">
        <f>IF(SUM(K31,M31,O31,Q31,S31)=0," ",SUM(K31,M31,O31,Q31,S31))</f>
        <v xml:space="preserve"> </v>
      </c>
      <c r="W31" s="141"/>
      <c r="X31" s="141"/>
      <c r="Y31" s="141"/>
      <c r="Z31" s="141"/>
      <c r="AA31" s="141"/>
      <c r="AB31" s="141"/>
      <c r="AC31" s="141"/>
      <c r="AD31" s="142"/>
    </row>
    <row r="32" spans="1:30" x14ac:dyDescent="0.3">
      <c r="A32" s="104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3"/>
      <c r="T32" s="82" t="str">
        <f t="shared" si="3"/>
        <v xml:space="preserve"> </v>
      </c>
      <c r="U32" s="206"/>
      <c r="V32" s="82" t="str">
        <f>IF(SUM(K32,M32,O32,Q32,S32)=0," ",SUM(K32,M32,O32,Q32,S32))</f>
        <v xml:space="preserve"> </v>
      </c>
      <c r="W32" s="206"/>
      <c r="X32" s="102"/>
      <c r="Y32" s="102"/>
      <c r="Z32" s="102"/>
      <c r="AA32" s="102"/>
      <c r="AB32" s="102"/>
      <c r="AC32" s="102"/>
      <c r="AD32" s="100"/>
    </row>
    <row r="33" spans="1:30" x14ac:dyDescent="0.3">
      <c r="A33" s="104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/>
      <c r="T33" s="82" t="str">
        <f t="shared" si="3"/>
        <v xml:space="preserve"> </v>
      </c>
      <c r="U33" s="206"/>
      <c r="V33" s="82" t="str">
        <f>IF(SUM(K33,M33,O33,Q33,S33)=0," ",SUM(K33,M33,O33,Q33,S33))</f>
        <v xml:space="preserve"> </v>
      </c>
      <c r="W33" s="206"/>
      <c r="X33" s="102"/>
      <c r="Y33" s="102"/>
      <c r="Z33" s="102"/>
      <c r="AA33" s="102"/>
      <c r="AB33" s="102"/>
      <c r="AC33" s="102"/>
      <c r="AD33" s="100"/>
    </row>
    <row r="34" spans="1:30" x14ac:dyDescent="0.3">
      <c r="A34" s="104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  <c r="T34" s="82" t="str">
        <f t="shared" si="3"/>
        <v xml:space="preserve"> </v>
      </c>
      <c r="U34" s="206"/>
      <c r="V34" s="82" t="str">
        <f>IF(SUM(K34,M34,O34,Q34,S34)=0," ",SUM(K34,M34,O34,Q34,S34))</f>
        <v xml:space="preserve"> </v>
      </c>
      <c r="W34" s="206"/>
      <c r="X34" s="102"/>
      <c r="Y34" s="102"/>
      <c r="Z34" s="102"/>
      <c r="AA34" s="102"/>
      <c r="AB34" s="102"/>
      <c r="AC34" s="102"/>
      <c r="AD34" s="100"/>
    </row>
    <row r="35" spans="1:30" x14ac:dyDescent="0.3">
      <c r="A35" s="104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/>
      <c r="T35" s="82" t="str">
        <f t="shared" si="3"/>
        <v xml:space="preserve"> </v>
      </c>
      <c r="U35" s="206"/>
      <c r="V35" s="82" t="str">
        <f>IF(SUM(K35,M35,O35,Q35,S35)=0," ",SUM(K35,M35,O35,Q35,S35))</f>
        <v xml:space="preserve"> </v>
      </c>
      <c r="W35" s="206"/>
      <c r="X35" s="102"/>
      <c r="Y35" s="102"/>
      <c r="Z35" s="102"/>
      <c r="AA35" s="102"/>
      <c r="AB35" s="102"/>
      <c r="AC35" s="102"/>
      <c r="AD35" s="100"/>
    </row>
    <row r="36" spans="1:30" x14ac:dyDescent="0.3">
      <c r="A36" s="104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/>
      <c r="T36" s="82" t="str">
        <f t="shared" si="3"/>
        <v xml:space="preserve"> </v>
      </c>
      <c r="U36" s="206"/>
      <c r="V36" s="82" t="str">
        <f>IF(SUM(K36,M36,O36,Q36,S36)=0," ",SUM(K36,M36,O36,Q36,S36))</f>
        <v xml:space="preserve"> </v>
      </c>
      <c r="W36" s="206"/>
      <c r="X36" s="102"/>
      <c r="Y36" s="102"/>
      <c r="Z36" s="102"/>
      <c r="AA36" s="102"/>
      <c r="AB36" s="102"/>
      <c r="AC36" s="102"/>
      <c r="AD36" s="100"/>
    </row>
    <row r="37" spans="1:30" x14ac:dyDescent="0.3">
      <c r="A37" s="104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/>
      <c r="T37" s="82" t="str">
        <f t="shared" si="3"/>
        <v xml:space="preserve"> </v>
      </c>
      <c r="U37" s="206"/>
      <c r="V37" s="82" t="str">
        <f>IF(SUM(K37,M37,O37,Q37,S37)=0," ",SUM(K37,M37,O37,Q37,S37))</f>
        <v xml:space="preserve"> </v>
      </c>
      <c r="W37" s="206"/>
      <c r="X37" s="102"/>
      <c r="Y37" s="102"/>
      <c r="Z37" s="102"/>
      <c r="AA37" s="102"/>
      <c r="AB37" s="102"/>
      <c r="AC37" s="102"/>
      <c r="AD37" s="100"/>
    </row>
    <row r="38" spans="1:30" x14ac:dyDescent="0.3">
      <c r="A38" s="104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82" t="str">
        <f t="shared" si="3"/>
        <v xml:space="preserve"> </v>
      </c>
      <c r="U38" s="206"/>
      <c r="V38" s="82" t="str">
        <f>IF(SUM(K38,M38,O38,Q38,S38)=0," ",SUM(K38,M38,O38,Q38,S38))</f>
        <v xml:space="preserve"> </v>
      </c>
      <c r="W38" s="206"/>
      <c r="X38" s="102"/>
      <c r="Y38" s="102"/>
      <c r="Z38" s="102"/>
      <c r="AA38" s="102"/>
      <c r="AB38" s="102"/>
      <c r="AC38" s="102"/>
      <c r="AD38" s="100"/>
    </row>
    <row r="39" spans="1:30" x14ac:dyDescent="0.3">
      <c r="A39" s="104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82" t="str">
        <f t="shared" si="3"/>
        <v xml:space="preserve"> </v>
      </c>
      <c r="U39" s="206"/>
      <c r="V39" s="82" t="str">
        <f>IF(SUM(K39,M39,O39,Q39,S39)=0," ",SUM(K39,M39,O39,Q39,S39))</f>
        <v xml:space="preserve"> </v>
      </c>
      <c r="W39" s="206"/>
      <c r="X39" s="102"/>
      <c r="Y39" s="102"/>
      <c r="Z39" s="102"/>
      <c r="AA39" s="102"/>
      <c r="AB39" s="102"/>
      <c r="AC39" s="102"/>
      <c r="AD39" s="100"/>
    </row>
    <row r="40" spans="1:30" x14ac:dyDescent="0.3">
      <c r="A40" s="104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3"/>
      <c r="T40" s="82" t="str">
        <f t="shared" si="3"/>
        <v xml:space="preserve"> </v>
      </c>
      <c r="U40" s="206"/>
      <c r="V40" s="82" t="str">
        <f>IF(SUM(K40,M40,O40,Q40,S40)=0," ",SUM(K40,M40,O40,Q40,S40))</f>
        <v xml:space="preserve"> </v>
      </c>
      <c r="W40" s="206"/>
      <c r="X40" s="102"/>
      <c r="Y40" s="102"/>
      <c r="Z40" s="102"/>
      <c r="AA40" s="102"/>
      <c r="AB40" s="102"/>
      <c r="AC40" s="102"/>
      <c r="AD40" s="100"/>
    </row>
    <row r="41" spans="1:30" x14ac:dyDescent="0.3">
      <c r="A41" s="104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3"/>
      <c r="T41" s="82" t="str">
        <f t="shared" si="3"/>
        <v xml:space="preserve"> </v>
      </c>
      <c r="U41" s="206"/>
      <c r="V41" s="82" t="str">
        <f>IF(SUM(K41,M41,O41,Q41,S41)=0," ",SUM(K41,M41,O41,Q41,S41))</f>
        <v xml:space="preserve"> </v>
      </c>
      <c r="W41" s="206"/>
      <c r="X41" s="102"/>
      <c r="Y41" s="102"/>
      <c r="Z41" s="102"/>
      <c r="AA41" s="102"/>
      <c r="AB41" s="102"/>
      <c r="AC41" s="102"/>
      <c r="AD41" s="100"/>
    </row>
    <row r="42" spans="1:30" x14ac:dyDescent="0.3">
      <c r="A42" s="104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3"/>
      <c r="T42" s="82" t="str">
        <f t="shared" si="3"/>
        <v xml:space="preserve"> </v>
      </c>
      <c r="U42" s="206"/>
      <c r="V42" s="82" t="str">
        <f>IF(SUM(K42,M42,O42,Q42,S42)=0," ",SUM(K42,M42,O42,Q42,S42))</f>
        <v xml:space="preserve"> </v>
      </c>
      <c r="W42" s="206"/>
      <c r="X42" s="102"/>
      <c r="Y42" s="102"/>
      <c r="Z42" s="102"/>
      <c r="AA42" s="102"/>
      <c r="AB42" s="102"/>
      <c r="AC42" s="102"/>
      <c r="AD42" s="100"/>
    </row>
    <row r="43" spans="1:30" x14ac:dyDescent="0.3">
      <c r="A43" s="104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3"/>
      <c r="T43" s="82" t="str">
        <f t="shared" si="3"/>
        <v xml:space="preserve"> </v>
      </c>
      <c r="U43" s="206"/>
      <c r="V43" s="82" t="str">
        <f>IF(SUM(K43,M43,O43,Q43,S43)=0," ",SUM(K43,M43,O43,Q43,S43))</f>
        <v xml:space="preserve"> </v>
      </c>
      <c r="W43" s="206"/>
      <c r="X43" s="102"/>
      <c r="Y43" s="102"/>
      <c r="Z43" s="102"/>
      <c r="AA43" s="102"/>
      <c r="AB43" s="102"/>
      <c r="AC43" s="102"/>
      <c r="AD43" s="100"/>
    </row>
    <row r="44" spans="1:30" x14ac:dyDescent="0.3">
      <c r="A44" s="104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3"/>
      <c r="T44" s="82" t="str">
        <f t="shared" si="3"/>
        <v xml:space="preserve"> </v>
      </c>
      <c r="U44" s="206"/>
      <c r="V44" s="82" t="str">
        <f>IF(SUM(K44,M44,O44,Q44,S44)=0," ",SUM(K44,M44,O44,Q44,S44))</f>
        <v xml:space="preserve"> </v>
      </c>
      <c r="W44" s="206"/>
      <c r="X44" s="102"/>
      <c r="Y44" s="102"/>
      <c r="Z44" s="102"/>
      <c r="AA44" s="102"/>
      <c r="AB44" s="102"/>
      <c r="AC44" s="102"/>
      <c r="AD44" s="100"/>
    </row>
    <row r="45" spans="1:30" x14ac:dyDescent="0.3">
      <c r="A45" s="104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82" t="str">
        <f t="shared" si="3"/>
        <v xml:space="preserve"> </v>
      </c>
      <c r="U45" s="206"/>
      <c r="V45" s="82" t="str">
        <f>IF(SUM(K45,M45,O45,Q45,S45)=0," ",SUM(K45,M45,O45,Q45,S45))</f>
        <v xml:space="preserve"> </v>
      </c>
      <c r="W45" s="206"/>
      <c r="X45" s="102"/>
      <c r="Y45" s="102"/>
      <c r="Z45" s="102"/>
      <c r="AA45" s="102"/>
      <c r="AB45" s="102"/>
      <c r="AC45" s="102"/>
      <c r="AD45" s="100"/>
    </row>
    <row r="46" spans="1:30" x14ac:dyDescent="0.3">
      <c r="A46" s="104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  <c r="T46" s="82" t="str">
        <f t="shared" si="3"/>
        <v xml:space="preserve"> </v>
      </c>
      <c r="U46" s="206"/>
      <c r="V46" s="82" t="str">
        <f>IF(SUM(K46,M46,O46,Q46,S46)=0," ",SUM(K46,M46,O46,Q46,S46))</f>
        <v xml:space="preserve"> </v>
      </c>
      <c r="W46" s="206"/>
      <c r="X46" s="102"/>
      <c r="Y46" s="102"/>
      <c r="Z46" s="102"/>
      <c r="AA46" s="102"/>
      <c r="AB46" s="102"/>
      <c r="AC46" s="102"/>
      <c r="AD46" s="100"/>
    </row>
    <row r="47" spans="1:30" x14ac:dyDescent="0.3">
      <c r="A47" s="104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T47" s="82" t="str">
        <f t="shared" si="3"/>
        <v xml:space="preserve"> </v>
      </c>
      <c r="U47" s="206"/>
      <c r="V47" s="82" t="str">
        <f>IF(SUM(K47,M47,O47,Q47,S47)=0," ",SUM(K47,M47,O47,Q47,S47))</f>
        <v xml:space="preserve"> </v>
      </c>
      <c r="W47" s="206"/>
      <c r="X47" s="102"/>
      <c r="Y47" s="102"/>
      <c r="Z47" s="102"/>
      <c r="AA47" s="102"/>
      <c r="AB47" s="102"/>
      <c r="AC47" s="102"/>
      <c r="AD47" s="100"/>
    </row>
    <row r="48" spans="1:30" x14ac:dyDescent="0.3">
      <c r="A48" s="104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3"/>
      <c r="T48" s="82" t="str">
        <f t="shared" si="3"/>
        <v xml:space="preserve"> </v>
      </c>
      <c r="U48" s="206"/>
      <c r="V48" s="82" t="str">
        <f>IF(SUM(K48,M48,O48,Q48,S48)=0," ",SUM(K48,M48,O48,Q48,S48))</f>
        <v xml:space="preserve"> </v>
      </c>
      <c r="W48" s="206"/>
      <c r="X48" s="102"/>
      <c r="Y48" s="102"/>
      <c r="Z48" s="102"/>
      <c r="AA48" s="102"/>
      <c r="AB48" s="102"/>
      <c r="AC48" s="102"/>
      <c r="AD48" s="100"/>
    </row>
    <row r="49" spans="1:30" x14ac:dyDescent="0.3">
      <c r="A49" s="104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3"/>
      <c r="T49" s="82" t="str">
        <f t="shared" si="3"/>
        <v xml:space="preserve"> </v>
      </c>
      <c r="U49" s="206"/>
      <c r="V49" s="82" t="str">
        <f>IF(SUM(K49,M49,O49,Q49,S49)=0," ",SUM(K49,M49,O49,Q49,S49))</f>
        <v xml:space="preserve"> </v>
      </c>
      <c r="W49" s="206"/>
      <c r="X49" s="102"/>
      <c r="Y49" s="102"/>
      <c r="Z49" s="102"/>
      <c r="AA49" s="102"/>
      <c r="AB49" s="102"/>
      <c r="AC49" s="102"/>
      <c r="AD49" s="100"/>
    </row>
    <row r="50" spans="1:30" x14ac:dyDescent="0.3">
      <c r="A50" s="104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3"/>
      <c r="T50" s="82" t="str">
        <f t="shared" si="3"/>
        <v xml:space="preserve"> </v>
      </c>
      <c r="U50" s="206"/>
      <c r="V50" s="82" t="str">
        <f>IF(SUM(K50,M50,O50,Q50,S50)=0," ",SUM(K50,M50,O50,Q50,S50))</f>
        <v xml:space="preserve"> </v>
      </c>
      <c r="W50" s="206"/>
      <c r="X50" s="102"/>
      <c r="Y50" s="102"/>
      <c r="Z50" s="102"/>
      <c r="AA50" s="102"/>
      <c r="AB50" s="102"/>
      <c r="AC50" s="102"/>
      <c r="AD50" s="100"/>
    </row>
    <row r="51" spans="1:30" x14ac:dyDescent="0.3">
      <c r="A51" s="104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3"/>
      <c r="T51" s="82" t="str">
        <f t="shared" si="3"/>
        <v xml:space="preserve"> </v>
      </c>
      <c r="U51" s="206"/>
      <c r="V51" s="82" t="str">
        <f>IF(SUM(K51,M51,O51,Q51,S51)=0," ",SUM(K51,M51,O51,Q51,S51))</f>
        <v xml:space="preserve"> </v>
      </c>
      <c r="W51" s="206"/>
      <c r="X51" s="102"/>
      <c r="Y51" s="102"/>
      <c r="Z51" s="102"/>
      <c r="AA51" s="102"/>
      <c r="AB51" s="102"/>
      <c r="AC51" s="102"/>
      <c r="AD51" s="100"/>
    </row>
    <row r="52" spans="1:30" x14ac:dyDescent="0.3">
      <c r="A52" s="104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3"/>
      <c r="T52" s="82" t="str">
        <f t="shared" si="3"/>
        <v xml:space="preserve"> </v>
      </c>
      <c r="U52" s="206"/>
      <c r="V52" s="82" t="str">
        <f>IF(SUM(K52,M52,O52,Q52,S52)=0," ",SUM(K52,M52,O52,Q52,S52))</f>
        <v xml:space="preserve"> </v>
      </c>
      <c r="W52" s="206"/>
      <c r="X52" s="102"/>
      <c r="Y52" s="102"/>
      <c r="Z52" s="102"/>
      <c r="AA52" s="102"/>
      <c r="AB52" s="102"/>
      <c r="AC52" s="102"/>
      <c r="AD52" s="100"/>
    </row>
    <row r="53" spans="1:30" x14ac:dyDescent="0.3">
      <c r="A53" s="104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82" t="str">
        <f t="shared" si="3"/>
        <v xml:space="preserve"> </v>
      </c>
      <c r="U53" s="206"/>
      <c r="V53" s="82" t="str">
        <f>IF(SUM(K53,M53,O53,Q53,S53)=0," ",SUM(K53,M53,O53,Q53,S53))</f>
        <v xml:space="preserve"> </v>
      </c>
      <c r="W53" s="206"/>
      <c r="X53" s="102"/>
      <c r="Y53" s="102"/>
      <c r="Z53" s="102"/>
      <c r="AA53" s="102"/>
      <c r="AB53" s="102"/>
      <c r="AC53" s="102"/>
      <c r="AD53" s="100"/>
    </row>
    <row r="54" spans="1:30" ht="27.6" x14ac:dyDescent="0.3">
      <c r="A54" s="31" t="s">
        <v>294</v>
      </c>
      <c r="B54" s="62">
        <v>3</v>
      </c>
      <c r="C54" s="87" t="str">
        <f>IF(SUM(C56:C62)=0," ",SUM(C56:C62))</f>
        <v xml:space="preserve"> </v>
      </c>
      <c r="D54" s="87" t="str">
        <f t="shared" ref="D54:S54" si="7">IF(SUM(D56:D62)=0," ",SUM(D56:D62))</f>
        <v xml:space="preserve"> </v>
      </c>
      <c r="E54" s="87" t="str">
        <f t="shared" si="7"/>
        <v xml:space="preserve"> </v>
      </c>
      <c r="F54" s="87" t="str">
        <f t="shared" si="7"/>
        <v xml:space="preserve"> </v>
      </c>
      <c r="G54" s="87" t="str">
        <f t="shared" si="7"/>
        <v xml:space="preserve"> </v>
      </c>
      <c r="H54" s="87" t="str">
        <f t="shared" si="7"/>
        <v xml:space="preserve"> </v>
      </c>
      <c r="I54" s="87" t="str">
        <f t="shared" si="7"/>
        <v xml:space="preserve"> </v>
      </c>
      <c r="J54" s="87" t="str">
        <f t="shared" si="7"/>
        <v xml:space="preserve"> </v>
      </c>
      <c r="K54" s="87" t="str">
        <f t="shared" si="7"/>
        <v xml:space="preserve"> </v>
      </c>
      <c r="L54" s="87" t="str">
        <f t="shared" si="7"/>
        <v xml:space="preserve"> </v>
      </c>
      <c r="M54" s="87" t="str">
        <f t="shared" si="7"/>
        <v xml:space="preserve"> </v>
      </c>
      <c r="N54" s="87" t="str">
        <f t="shared" si="7"/>
        <v xml:space="preserve"> </v>
      </c>
      <c r="O54" s="87" t="str">
        <f t="shared" si="7"/>
        <v xml:space="preserve"> </v>
      </c>
      <c r="P54" s="87" t="str">
        <f t="shared" si="7"/>
        <v xml:space="preserve"> </v>
      </c>
      <c r="Q54" s="87" t="str">
        <f t="shared" si="7"/>
        <v xml:space="preserve"> </v>
      </c>
      <c r="R54" s="87" t="str">
        <f t="shared" si="7"/>
        <v xml:space="preserve"> </v>
      </c>
      <c r="S54" s="87" t="str">
        <f t="shared" si="7"/>
        <v xml:space="preserve"> </v>
      </c>
      <c r="T54" s="96" t="str">
        <f t="shared" ref="T54:AD54" si="8">IF(SUM(T56:T62)=0," ",SUM(T56:T62))</f>
        <v xml:space="preserve"> </v>
      </c>
      <c r="U54" s="96" t="str">
        <f t="shared" si="8"/>
        <v xml:space="preserve"> </v>
      </c>
      <c r="V54" s="96" t="str">
        <f t="shared" si="8"/>
        <v xml:space="preserve"> </v>
      </c>
      <c r="W54" s="96" t="str">
        <f t="shared" si="8"/>
        <v xml:space="preserve"> </v>
      </c>
      <c r="X54" s="87" t="str">
        <f t="shared" si="8"/>
        <v xml:space="preserve"> </v>
      </c>
      <c r="Y54" s="87" t="str">
        <f t="shared" si="8"/>
        <v xml:space="preserve"> </v>
      </c>
      <c r="Z54" s="87" t="str">
        <f t="shared" si="8"/>
        <v xml:space="preserve"> </v>
      </c>
      <c r="AA54" s="87" t="str">
        <f t="shared" si="8"/>
        <v xml:space="preserve"> </v>
      </c>
      <c r="AB54" s="87" t="str">
        <f t="shared" si="8"/>
        <v xml:space="preserve"> </v>
      </c>
      <c r="AC54" s="87" t="str">
        <f t="shared" si="8"/>
        <v xml:space="preserve"> </v>
      </c>
      <c r="AD54" s="87" t="str">
        <f t="shared" si="8"/>
        <v xml:space="preserve"> </v>
      </c>
    </row>
    <row r="55" spans="1:30" x14ac:dyDescent="0.3">
      <c r="A55" s="140" t="s">
        <v>12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 t="str">
        <f t="shared" ref="T55:T62" si="9">IF(SUM(J55,L55,N55,P55,R55)=0," ",SUM(J55,L55,N55,P55,R55))</f>
        <v xml:space="preserve"> </v>
      </c>
      <c r="U55" s="141"/>
      <c r="V55" s="141" t="str">
        <f t="shared" ref="V55:V62" si="10">IF(SUM(K55,M55,O55,Q55,S55)=0," ",SUM(K55,M55,O55,Q55,S55))</f>
        <v xml:space="preserve"> </v>
      </c>
      <c r="W55" s="141"/>
      <c r="X55" s="141"/>
      <c r="Y55" s="141"/>
      <c r="Z55" s="141"/>
      <c r="AA55" s="141"/>
      <c r="AB55" s="141"/>
      <c r="AC55" s="141"/>
      <c r="AD55" s="142"/>
    </row>
    <row r="56" spans="1:30" x14ac:dyDescent="0.3">
      <c r="A56" s="104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3"/>
      <c r="T56" s="82" t="str">
        <f t="shared" si="9"/>
        <v xml:space="preserve"> </v>
      </c>
      <c r="U56" s="206"/>
      <c r="V56" s="82" t="str">
        <f t="shared" si="10"/>
        <v xml:space="preserve"> </v>
      </c>
      <c r="W56" s="206"/>
      <c r="X56" s="102"/>
      <c r="Y56" s="102"/>
      <c r="Z56" s="102"/>
      <c r="AA56" s="102"/>
      <c r="AB56" s="102"/>
      <c r="AC56" s="102"/>
      <c r="AD56" s="100"/>
    </row>
    <row r="57" spans="1:30" x14ac:dyDescent="0.3">
      <c r="A57" s="104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3"/>
      <c r="T57" s="82" t="str">
        <f t="shared" si="9"/>
        <v xml:space="preserve"> </v>
      </c>
      <c r="U57" s="206"/>
      <c r="V57" s="82" t="str">
        <f t="shared" si="10"/>
        <v xml:space="preserve"> </v>
      </c>
      <c r="W57" s="206"/>
      <c r="X57" s="102"/>
      <c r="Y57" s="102"/>
      <c r="Z57" s="102"/>
      <c r="AA57" s="102"/>
      <c r="AB57" s="102"/>
      <c r="AC57" s="102"/>
      <c r="AD57" s="100"/>
    </row>
    <row r="58" spans="1:30" x14ac:dyDescent="0.3">
      <c r="A58" s="104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3"/>
      <c r="T58" s="82" t="str">
        <f t="shared" si="9"/>
        <v xml:space="preserve"> </v>
      </c>
      <c r="U58" s="206"/>
      <c r="V58" s="82" t="str">
        <f t="shared" si="10"/>
        <v xml:space="preserve"> </v>
      </c>
      <c r="W58" s="206"/>
      <c r="X58" s="102"/>
      <c r="Y58" s="102"/>
      <c r="Z58" s="102"/>
      <c r="AA58" s="102"/>
      <c r="AB58" s="102"/>
      <c r="AC58" s="102"/>
      <c r="AD58" s="100"/>
    </row>
    <row r="59" spans="1:30" x14ac:dyDescent="0.3">
      <c r="A59" s="104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3"/>
      <c r="T59" s="82" t="str">
        <f t="shared" si="9"/>
        <v xml:space="preserve"> </v>
      </c>
      <c r="U59" s="206"/>
      <c r="V59" s="82" t="str">
        <f t="shared" si="10"/>
        <v xml:space="preserve"> </v>
      </c>
      <c r="W59" s="206"/>
      <c r="X59" s="102"/>
      <c r="Y59" s="102"/>
      <c r="Z59" s="102"/>
      <c r="AA59" s="102"/>
      <c r="AB59" s="102"/>
      <c r="AC59" s="102"/>
      <c r="AD59" s="100"/>
    </row>
    <row r="60" spans="1:30" x14ac:dyDescent="0.3">
      <c r="A60" s="104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3"/>
      <c r="T60" s="82" t="str">
        <f t="shared" si="9"/>
        <v xml:space="preserve"> </v>
      </c>
      <c r="U60" s="206"/>
      <c r="V60" s="82" t="str">
        <f t="shared" si="10"/>
        <v xml:space="preserve"> </v>
      </c>
      <c r="W60" s="206"/>
      <c r="X60" s="102"/>
      <c r="Y60" s="102"/>
      <c r="Z60" s="102"/>
      <c r="AA60" s="102"/>
      <c r="AB60" s="102"/>
      <c r="AC60" s="102"/>
      <c r="AD60" s="100"/>
    </row>
    <row r="61" spans="1:30" x14ac:dyDescent="0.3">
      <c r="A61" s="104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3"/>
      <c r="T61" s="82" t="str">
        <f t="shared" si="9"/>
        <v xml:space="preserve"> </v>
      </c>
      <c r="U61" s="206"/>
      <c r="V61" s="82" t="str">
        <f t="shared" si="10"/>
        <v xml:space="preserve"> </v>
      </c>
      <c r="W61" s="206"/>
      <c r="X61" s="102"/>
      <c r="Y61" s="102"/>
      <c r="Z61" s="102"/>
      <c r="AA61" s="102"/>
      <c r="AB61" s="102"/>
      <c r="AC61" s="102"/>
      <c r="AD61" s="100"/>
    </row>
    <row r="62" spans="1:30" x14ac:dyDescent="0.3">
      <c r="A62" s="104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3"/>
      <c r="T62" s="82" t="str">
        <f t="shared" si="9"/>
        <v xml:space="preserve"> </v>
      </c>
      <c r="U62" s="206"/>
      <c r="V62" s="82" t="str">
        <f t="shared" si="10"/>
        <v xml:space="preserve"> </v>
      </c>
      <c r="W62" s="206"/>
      <c r="X62" s="102"/>
      <c r="Y62" s="102"/>
      <c r="Z62" s="102"/>
      <c r="AA62" s="102"/>
      <c r="AB62" s="102"/>
      <c r="AC62" s="102"/>
      <c r="AD62" s="100"/>
    </row>
    <row r="63" spans="1:30" ht="27.6" x14ac:dyDescent="0.3">
      <c r="A63" s="31" t="s">
        <v>295</v>
      </c>
      <c r="B63" s="62">
        <v>4</v>
      </c>
      <c r="C63" s="87" t="str">
        <f>IF(SUM(C65:C71)=0," ",SUM(C65:C71))</f>
        <v xml:space="preserve"> </v>
      </c>
      <c r="D63" s="87" t="str">
        <f t="shared" ref="D63:S63" si="11">IF(SUM(D65:D71)=0," ",SUM(D65:D71))</f>
        <v xml:space="preserve"> </v>
      </c>
      <c r="E63" s="87" t="str">
        <f t="shared" si="11"/>
        <v xml:space="preserve"> </v>
      </c>
      <c r="F63" s="87" t="str">
        <f t="shared" si="11"/>
        <v xml:space="preserve"> </v>
      </c>
      <c r="G63" s="87" t="str">
        <f t="shared" si="11"/>
        <v xml:space="preserve"> </v>
      </c>
      <c r="H63" s="87" t="str">
        <f t="shared" si="11"/>
        <v xml:space="preserve"> </v>
      </c>
      <c r="I63" s="87" t="str">
        <f t="shared" si="11"/>
        <v xml:space="preserve"> </v>
      </c>
      <c r="J63" s="87" t="str">
        <f t="shared" si="11"/>
        <v xml:space="preserve"> </v>
      </c>
      <c r="K63" s="87" t="str">
        <f t="shared" si="11"/>
        <v xml:space="preserve"> </v>
      </c>
      <c r="L63" s="87" t="str">
        <f t="shared" si="11"/>
        <v xml:space="preserve"> </v>
      </c>
      <c r="M63" s="87" t="str">
        <f t="shared" si="11"/>
        <v xml:space="preserve"> </v>
      </c>
      <c r="N63" s="87" t="str">
        <f t="shared" si="11"/>
        <v xml:space="preserve"> </v>
      </c>
      <c r="O63" s="87" t="str">
        <f t="shared" si="11"/>
        <v xml:space="preserve"> </v>
      </c>
      <c r="P63" s="87" t="str">
        <f t="shared" si="11"/>
        <v xml:space="preserve"> </v>
      </c>
      <c r="Q63" s="87" t="str">
        <f t="shared" si="11"/>
        <v xml:space="preserve"> </v>
      </c>
      <c r="R63" s="87" t="str">
        <f t="shared" si="11"/>
        <v xml:space="preserve"> </v>
      </c>
      <c r="S63" s="87" t="str">
        <f t="shared" si="11"/>
        <v xml:space="preserve"> </v>
      </c>
      <c r="T63" s="96" t="str">
        <f t="shared" ref="T63:AD63" si="12">IF(SUM(T65:T71)=0," ",SUM(T65:T71))</f>
        <v xml:space="preserve"> </v>
      </c>
      <c r="U63" s="96" t="str">
        <f t="shared" si="12"/>
        <v xml:space="preserve"> </v>
      </c>
      <c r="V63" s="96" t="str">
        <f t="shared" si="12"/>
        <v xml:space="preserve"> </v>
      </c>
      <c r="W63" s="96" t="str">
        <f t="shared" si="12"/>
        <v xml:space="preserve"> </v>
      </c>
      <c r="X63" s="87" t="str">
        <f t="shared" si="12"/>
        <v xml:space="preserve"> </v>
      </c>
      <c r="Y63" s="87" t="str">
        <f t="shared" si="12"/>
        <v xml:space="preserve"> </v>
      </c>
      <c r="Z63" s="87" t="str">
        <f t="shared" si="12"/>
        <v xml:space="preserve"> </v>
      </c>
      <c r="AA63" s="87" t="str">
        <f t="shared" si="12"/>
        <v xml:space="preserve"> </v>
      </c>
      <c r="AB63" s="87" t="str">
        <f t="shared" si="12"/>
        <v xml:space="preserve"> </v>
      </c>
      <c r="AC63" s="87" t="str">
        <f t="shared" si="12"/>
        <v xml:space="preserve"> </v>
      </c>
      <c r="AD63" s="87" t="str">
        <f t="shared" si="12"/>
        <v xml:space="preserve"> </v>
      </c>
    </row>
    <row r="64" spans="1:30" x14ac:dyDescent="0.3">
      <c r="A64" s="140" t="s">
        <v>12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 t="str">
        <f t="shared" ref="T64:T71" si="13">IF(SUM(J64,L64,N64,P64,R64)=0," ",SUM(J64,L64,N64,P64,R64))</f>
        <v xml:space="preserve"> </v>
      </c>
      <c r="U64" s="141"/>
      <c r="V64" s="141" t="str">
        <f t="shared" ref="V64:V71" si="14">IF(SUM(K64,M64,O64,Q64,S64)=0," ",SUM(K64,M64,O64,Q64,S64))</f>
        <v xml:space="preserve"> </v>
      </c>
      <c r="W64" s="141"/>
      <c r="X64" s="141"/>
      <c r="Y64" s="141"/>
      <c r="Z64" s="141"/>
      <c r="AA64" s="141"/>
      <c r="AB64" s="141"/>
      <c r="AC64" s="141"/>
      <c r="AD64" s="142"/>
    </row>
    <row r="65" spans="1:30" x14ac:dyDescent="0.3">
      <c r="A65" s="104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3"/>
      <c r="T65" s="82" t="str">
        <f t="shared" si="13"/>
        <v xml:space="preserve"> </v>
      </c>
      <c r="U65" s="206"/>
      <c r="V65" s="82" t="str">
        <f t="shared" si="14"/>
        <v xml:space="preserve"> </v>
      </c>
      <c r="W65" s="206"/>
      <c r="X65" s="102"/>
      <c r="Y65" s="102"/>
      <c r="Z65" s="102"/>
      <c r="AA65" s="102"/>
      <c r="AB65" s="102"/>
      <c r="AC65" s="102"/>
      <c r="AD65" s="100"/>
    </row>
    <row r="66" spans="1:30" x14ac:dyDescent="0.3">
      <c r="A66" s="104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3"/>
      <c r="T66" s="82" t="str">
        <f t="shared" si="13"/>
        <v xml:space="preserve"> </v>
      </c>
      <c r="U66" s="206"/>
      <c r="V66" s="82" t="str">
        <f t="shared" si="14"/>
        <v xml:space="preserve"> </v>
      </c>
      <c r="W66" s="206"/>
      <c r="X66" s="102"/>
      <c r="Y66" s="102"/>
      <c r="Z66" s="102"/>
      <c r="AA66" s="102"/>
      <c r="AB66" s="102"/>
      <c r="AC66" s="102"/>
      <c r="AD66" s="100"/>
    </row>
    <row r="67" spans="1:30" x14ac:dyDescent="0.3">
      <c r="A67" s="104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3"/>
      <c r="T67" s="82" t="str">
        <f t="shared" si="13"/>
        <v xml:space="preserve"> </v>
      </c>
      <c r="U67" s="206"/>
      <c r="V67" s="82" t="str">
        <f t="shared" si="14"/>
        <v xml:space="preserve"> </v>
      </c>
      <c r="W67" s="206"/>
      <c r="X67" s="102"/>
      <c r="Y67" s="102"/>
      <c r="Z67" s="102"/>
      <c r="AA67" s="102"/>
      <c r="AB67" s="102"/>
      <c r="AC67" s="102"/>
      <c r="AD67" s="100"/>
    </row>
    <row r="68" spans="1:30" x14ac:dyDescent="0.3">
      <c r="A68" s="104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3"/>
      <c r="T68" s="82" t="str">
        <f t="shared" si="13"/>
        <v xml:space="preserve"> </v>
      </c>
      <c r="U68" s="206"/>
      <c r="V68" s="82" t="str">
        <f t="shared" si="14"/>
        <v xml:space="preserve"> </v>
      </c>
      <c r="W68" s="206"/>
      <c r="X68" s="102"/>
      <c r="Y68" s="102"/>
      <c r="Z68" s="102"/>
      <c r="AA68" s="102"/>
      <c r="AB68" s="102"/>
      <c r="AC68" s="102"/>
      <c r="AD68" s="100"/>
    </row>
    <row r="69" spans="1:30" x14ac:dyDescent="0.3">
      <c r="A69" s="104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3"/>
      <c r="T69" s="82" t="str">
        <f t="shared" si="13"/>
        <v xml:space="preserve"> </v>
      </c>
      <c r="U69" s="206"/>
      <c r="V69" s="82" t="str">
        <f t="shared" si="14"/>
        <v xml:space="preserve"> </v>
      </c>
      <c r="W69" s="206"/>
      <c r="X69" s="102"/>
      <c r="Y69" s="102"/>
      <c r="Z69" s="102"/>
      <c r="AA69" s="102"/>
      <c r="AB69" s="102"/>
      <c r="AC69" s="102"/>
      <c r="AD69" s="100"/>
    </row>
    <row r="70" spans="1:30" x14ac:dyDescent="0.3">
      <c r="A70" s="104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3"/>
      <c r="T70" s="82" t="str">
        <f t="shared" si="13"/>
        <v xml:space="preserve"> </v>
      </c>
      <c r="U70" s="206"/>
      <c r="V70" s="82" t="str">
        <f t="shared" si="14"/>
        <v xml:space="preserve"> </v>
      </c>
      <c r="W70" s="206"/>
      <c r="X70" s="102"/>
      <c r="Y70" s="102"/>
      <c r="Z70" s="102"/>
      <c r="AA70" s="102"/>
      <c r="AB70" s="102"/>
      <c r="AC70" s="102"/>
      <c r="AD70" s="100"/>
    </row>
    <row r="71" spans="1:30" x14ac:dyDescent="0.3">
      <c r="A71" s="104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3"/>
      <c r="T71" s="82" t="str">
        <f t="shared" si="13"/>
        <v xml:space="preserve"> </v>
      </c>
      <c r="U71" s="206"/>
      <c r="V71" s="82" t="str">
        <f t="shared" si="14"/>
        <v xml:space="preserve"> </v>
      </c>
      <c r="W71" s="206"/>
      <c r="X71" s="102"/>
      <c r="Y71" s="102"/>
      <c r="Z71" s="102"/>
      <c r="AA71" s="102"/>
      <c r="AB71" s="102"/>
      <c r="AC71" s="102"/>
      <c r="AD71" s="100"/>
    </row>
    <row r="72" spans="1:30" x14ac:dyDescent="0.3">
      <c r="A72" s="31" t="s">
        <v>296</v>
      </c>
      <c r="B72" s="62">
        <v>5</v>
      </c>
      <c r="C72" s="81" t="str">
        <f t="shared" ref="C72:S72" si="15">IF(SUM(C6,C30,C54,C63)=0," ",SUM(C6,C30,C54,C63))</f>
        <v xml:space="preserve"> </v>
      </c>
      <c r="D72" s="81" t="str">
        <f t="shared" si="15"/>
        <v xml:space="preserve"> </v>
      </c>
      <c r="E72" s="96">
        <f>IF(SUM(E6,E30,E54,E63)=D74,SUM(E6,E30,E54,E63),"dəqiqləşdir")</f>
        <v>0</v>
      </c>
      <c r="F72" s="81" t="str">
        <f t="shared" si="15"/>
        <v xml:space="preserve"> </v>
      </c>
      <c r="G72" s="96">
        <f>IF(SUM(G6,G30,G54,G63)=F74,SUM(G6,G30,G54,G63),"dəqiqləşdir")</f>
        <v>0</v>
      </c>
      <c r="H72" s="81" t="str">
        <f t="shared" si="15"/>
        <v xml:space="preserve"> </v>
      </c>
      <c r="I72" s="81" t="str">
        <f t="shared" si="15"/>
        <v xml:space="preserve"> </v>
      </c>
      <c r="J72" s="81" t="str">
        <f t="shared" si="15"/>
        <v xml:space="preserve"> </v>
      </c>
      <c r="K72" s="81" t="str">
        <f t="shared" si="15"/>
        <v xml:space="preserve"> </v>
      </c>
      <c r="L72" s="81" t="str">
        <f t="shared" si="15"/>
        <v xml:space="preserve"> </v>
      </c>
      <c r="M72" s="81" t="str">
        <f t="shared" si="15"/>
        <v xml:space="preserve"> </v>
      </c>
      <c r="N72" s="81" t="str">
        <f t="shared" si="15"/>
        <v xml:space="preserve"> </v>
      </c>
      <c r="O72" s="81" t="str">
        <f t="shared" si="15"/>
        <v xml:space="preserve"> </v>
      </c>
      <c r="P72" s="81" t="str">
        <f t="shared" si="15"/>
        <v xml:space="preserve"> </v>
      </c>
      <c r="Q72" s="81" t="str">
        <f t="shared" si="15"/>
        <v xml:space="preserve"> </v>
      </c>
      <c r="R72" s="81" t="str">
        <f t="shared" si="15"/>
        <v xml:space="preserve"> </v>
      </c>
      <c r="S72" s="81" t="str">
        <f t="shared" si="15"/>
        <v xml:space="preserve"> </v>
      </c>
      <c r="T72" s="96" t="str">
        <f>IF(SUM(T6,T30,T54,T63)=0," ",SUM(T6,T30,T54,T63))</f>
        <v xml:space="preserve"> </v>
      </c>
      <c r="U72" s="96" t="str">
        <f>IF(SUM(U6,U30,U54,U63)=T74,SUM(U6,U30,U54,U63),"dəqiqləşdir")</f>
        <v>dəqiqləşdir</v>
      </c>
      <c r="V72" s="96" t="str">
        <f t="shared" ref="V72" si="16">IF(SUM(V6,V30,V54,V63)=0," ",SUM(V6,V30,V54,V63))</f>
        <v xml:space="preserve"> </v>
      </c>
      <c r="W72" s="96" t="str">
        <f>IF(SUM(W6,W30,W54,W63)=V74,SUM(W6,W30,W54,W63),"dəqiqləşdir")</f>
        <v>dəqiqləşdir</v>
      </c>
      <c r="X72" s="81" t="str">
        <f t="shared" ref="X72:AD72" si="17">IF(SUM(X6,X30,X54,X63)=0," ",SUM(X6,X30,X54,X63))</f>
        <v xml:space="preserve"> </v>
      </c>
      <c r="Y72" s="81" t="str">
        <f t="shared" si="17"/>
        <v xml:space="preserve"> </v>
      </c>
      <c r="Z72" s="81" t="str">
        <f t="shared" si="17"/>
        <v xml:space="preserve"> </v>
      </c>
      <c r="AA72" s="81" t="str">
        <f t="shared" si="17"/>
        <v xml:space="preserve"> </v>
      </c>
      <c r="AB72" s="81" t="str">
        <f t="shared" si="17"/>
        <v xml:space="preserve"> </v>
      </c>
      <c r="AC72" s="81" t="str">
        <f t="shared" si="17"/>
        <v xml:space="preserve"> </v>
      </c>
      <c r="AD72" s="81" t="str">
        <f t="shared" si="17"/>
        <v xml:space="preserve"> </v>
      </c>
    </row>
    <row r="73" spans="1:30" x14ac:dyDescent="0.3">
      <c r="A73" s="157" t="s">
        <v>297</v>
      </c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9"/>
    </row>
    <row r="74" spans="1:30" x14ac:dyDescent="0.3">
      <c r="A74" s="64" t="s">
        <v>277</v>
      </c>
      <c r="B74" s="63">
        <v>6</v>
      </c>
      <c r="C74" s="90" t="s">
        <v>15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3"/>
      <c r="T74" s="82" t="str">
        <f t="shared" si="3"/>
        <v xml:space="preserve"> </v>
      </c>
      <c r="U74" s="82"/>
      <c r="V74" s="82" t="str">
        <f>IF(SUM(K74,M74,O74,Q74,S74)=0," ",SUM(K74,M74,O74,Q74,S74))</f>
        <v xml:space="preserve"> </v>
      </c>
      <c r="W74" s="82"/>
      <c r="X74" s="102"/>
      <c r="Y74" s="102"/>
      <c r="Z74" s="102"/>
      <c r="AA74" s="102"/>
      <c r="AB74" s="102"/>
      <c r="AC74" s="102"/>
      <c r="AD74" s="100"/>
    </row>
    <row r="75" spans="1:30" ht="27.6" x14ac:dyDescent="0.3">
      <c r="A75" s="89" t="s">
        <v>14</v>
      </c>
      <c r="B75" s="63">
        <v>7</v>
      </c>
      <c r="C75" s="97" t="s">
        <v>15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3"/>
      <c r="T75" s="82" t="str">
        <f t="shared" si="3"/>
        <v xml:space="preserve"> </v>
      </c>
      <c r="U75" s="82"/>
      <c r="V75" s="82" t="str">
        <f>IF(SUM(K75,M75,O75,Q75,S75)=0," ",SUM(K75,M75,O75,Q75,S75))</f>
        <v xml:space="preserve"> </v>
      </c>
      <c r="W75" s="82"/>
      <c r="X75" s="102"/>
      <c r="Y75" s="102"/>
      <c r="Z75" s="102"/>
      <c r="AA75" s="102"/>
      <c r="AB75" s="102"/>
      <c r="AC75" s="102"/>
      <c r="AD75" s="100"/>
    </row>
    <row r="76" spans="1:30" x14ac:dyDescent="0.3">
      <c r="A76" s="203" t="s">
        <v>298</v>
      </c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 t="str">
        <f t="shared" si="3"/>
        <v xml:space="preserve"> </v>
      </c>
      <c r="U76" s="204"/>
      <c r="V76" s="204" t="str">
        <f>IF(SUM(K76,M76,O76,Q76,S76)=0," ",SUM(K76,M76,O76,Q76,S76))</f>
        <v xml:space="preserve"> </v>
      </c>
      <c r="W76" s="204"/>
      <c r="X76" s="204"/>
      <c r="Y76" s="204"/>
      <c r="Z76" s="204"/>
      <c r="AA76" s="204"/>
      <c r="AB76" s="204"/>
      <c r="AC76" s="204"/>
      <c r="AD76" s="205"/>
    </row>
    <row r="77" spans="1:30" ht="41.4" x14ac:dyDescent="0.3">
      <c r="A77" s="201" t="s">
        <v>276</v>
      </c>
      <c r="B77" s="95">
        <v>8</v>
      </c>
      <c r="C77" s="97" t="s">
        <v>15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3"/>
      <c r="T77" s="82" t="str">
        <f t="shared" si="3"/>
        <v xml:space="preserve"> </v>
      </c>
      <c r="U77" s="82"/>
      <c r="V77" s="82" t="str">
        <f>IF(SUM(K77,M77,O77,Q77,S77)=0," ",SUM(K77,M77,O77,Q77,S77))</f>
        <v xml:space="preserve"> </v>
      </c>
      <c r="W77" s="82"/>
      <c r="X77" s="102"/>
      <c r="Y77" s="102"/>
      <c r="Z77" s="102"/>
      <c r="AA77" s="102"/>
      <c r="AB77" s="102"/>
      <c r="AC77" s="102"/>
      <c r="AD77" s="100"/>
    </row>
    <row r="78" spans="1:30" ht="31.2" customHeight="1" x14ac:dyDescent="0.3">
      <c r="A78" s="201" t="s">
        <v>315</v>
      </c>
      <c r="B78" s="95">
        <v>9</v>
      </c>
      <c r="C78" s="97" t="s">
        <v>15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3"/>
      <c r="T78" s="82" t="str">
        <f t="shared" ref="T78:T83" si="18">IF(SUM(J78,L78,N78,P78,R78)=0," ",SUM(J78,L78,N78,P78,R78))</f>
        <v xml:space="preserve"> </v>
      </c>
      <c r="U78" s="82"/>
      <c r="V78" s="82" t="str">
        <f t="shared" ref="V78:V83" si="19">IF(SUM(K78,M78,O78,Q78,S78)=0," ",SUM(K78,M78,O78,Q78,S78))</f>
        <v xml:space="preserve"> </v>
      </c>
      <c r="W78" s="82"/>
      <c r="X78" s="102"/>
      <c r="Y78" s="102"/>
      <c r="Z78" s="102"/>
      <c r="AA78" s="102"/>
      <c r="AB78" s="102"/>
      <c r="AC78" s="102"/>
      <c r="AD78" s="100"/>
    </row>
    <row r="79" spans="1:30" x14ac:dyDescent="0.3">
      <c r="A79" s="201" t="s">
        <v>316</v>
      </c>
      <c r="B79" s="95">
        <v>10</v>
      </c>
      <c r="C79" s="97" t="s">
        <v>15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3"/>
      <c r="T79" s="82" t="str">
        <f t="shared" si="18"/>
        <v xml:space="preserve"> </v>
      </c>
      <c r="U79" s="82"/>
      <c r="V79" s="82" t="str">
        <f t="shared" si="19"/>
        <v xml:space="preserve"> </v>
      </c>
      <c r="W79" s="82"/>
      <c r="X79" s="102"/>
      <c r="Y79" s="102"/>
      <c r="Z79" s="102"/>
      <c r="AA79" s="102"/>
      <c r="AB79" s="102"/>
      <c r="AC79" s="102"/>
      <c r="AD79" s="100"/>
    </row>
    <row r="80" spans="1:30" x14ac:dyDescent="0.3">
      <c r="A80" s="201" t="s">
        <v>317</v>
      </c>
      <c r="B80" s="95">
        <v>11</v>
      </c>
      <c r="C80" s="97" t="s">
        <v>15</v>
      </c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3"/>
      <c r="T80" s="82" t="str">
        <f t="shared" si="18"/>
        <v xml:space="preserve"> </v>
      </c>
      <c r="U80" s="82"/>
      <c r="V80" s="82" t="str">
        <f t="shared" si="19"/>
        <v xml:space="preserve"> </v>
      </c>
      <c r="W80" s="82"/>
      <c r="X80" s="102"/>
      <c r="Y80" s="102"/>
      <c r="Z80" s="102"/>
      <c r="AA80" s="102"/>
      <c r="AB80" s="102"/>
      <c r="AC80" s="102"/>
      <c r="AD80" s="100"/>
    </row>
    <row r="81" spans="1:30" x14ac:dyDescent="0.3">
      <c r="A81" s="201" t="s">
        <v>302</v>
      </c>
      <c r="B81" s="95">
        <v>12</v>
      </c>
      <c r="C81" s="97" t="s">
        <v>15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3"/>
      <c r="T81" s="82" t="str">
        <f t="shared" si="18"/>
        <v xml:space="preserve"> </v>
      </c>
      <c r="U81" s="82"/>
      <c r="V81" s="82" t="str">
        <f t="shared" si="19"/>
        <v xml:space="preserve"> </v>
      </c>
      <c r="W81" s="82"/>
      <c r="X81" s="102"/>
      <c r="Y81" s="102"/>
      <c r="Z81" s="102"/>
      <c r="AA81" s="102"/>
      <c r="AB81" s="102"/>
      <c r="AC81" s="102"/>
      <c r="AD81" s="100"/>
    </row>
    <row r="82" spans="1:30" x14ac:dyDescent="0.3">
      <c r="A82" s="202" t="s">
        <v>318</v>
      </c>
      <c r="B82" s="95">
        <v>13</v>
      </c>
      <c r="C82" s="118" t="s">
        <v>15</v>
      </c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3"/>
      <c r="T82" s="82"/>
      <c r="U82" s="82"/>
      <c r="V82" s="82"/>
      <c r="W82" s="82"/>
      <c r="X82" s="102"/>
      <c r="Y82" s="102"/>
      <c r="Z82" s="102"/>
      <c r="AA82" s="102"/>
      <c r="AB82" s="102"/>
      <c r="AC82" s="102"/>
      <c r="AD82" s="100"/>
    </row>
    <row r="83" spans="1:30" ht="27.6" x14ac:dyDescent="0.3">
      <c r="A83" s="201" t="s">
        <v>301</v>
      </c>
      <c r="B83" s="95">
        <v>14</v>
      </c>
      <c r="C83" s="97" t="s">
        <v>15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3"/>
      <c r="T83" s="82" t="str">
        <f t="shared" si="18"/>
        <v xml:space="preserve"> </v>
      </c>
      <c r="U83" s="82"/>
      <c r="V83" s="82" t="str">
        <f t="shared" si="19"/>
        <v xml:space="preserve"> </v>
      </c>
      <c r="W83" s="82"/>
      <c r="X83" s="102"/>
      <c r="Y83" s="102"/>
      <c r="Z83" s="102"/>
      <c r="AA83" s="102"/>
      <c r="AB83" s="102"/>
      <c r="AC83" s="102"/>
      <c r="AD83" s="100"/>
    </row>
    <row r="85" spans="1:30" ht="15" x14ac:dyDescent="0.3">
      <c r="A85" s="78" t="s">
        <v>287</v>
      </c>
    </row>
    <row r="86" spans="1:30" ht="16.2" customHeight="1" x14ac:dyDescent="0.3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</row>
    <row r="87" spans="1:30" ht="22.2" customHeight="1" x14ac:dyDescent="0.3">
      <c r="A87" s="143" t="s">
        <v>293</v>
      </c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</row>
    <row r="88" spans="1:30" ht="31.8" customHeight="1" x14ac:dyDescent="0.3">
      <c r="A88" s="144"/>
      <c r="B88" s="144" t="s">
        <v>1</v>
      </c>
      <c r="C88" s="151" t="s">
        <v>2</v>
      </c>
      <c r="D88" s="147" t="s">
        <v>288</v>
      </c>
      <c r="E88" s="147"/>
      <c r="F88" s="147"/>
      <c r="G88" s="147"/>
      <c r="H88" s="147"/>
      <c r="I88" s="147"/>
      <c r="J88" s="147" t="s">
        <v>3</v>
      </c>
      <c r="K88" s="147"/>
      <c r="L88" s="147"/>
      <c r="M88" s="147"/>
      <c r="N88" s="147"/>
      <c r="O88" s="147"/>
      <c r="P88" s="147"/>
      <c r="Q88" s="147"/>
      <c r="R88" s="147"/>
      <c r="S88" s="148"/>
      <c r="T88" s="149" t="s">
        <v>16</v>
      </c>
      <c r="U88" s="207" t="s">
        <v>312</v>
      </c>
      <c r="V88" s="149" t="s">
        <v>320</v>
      </c>
      <c r="W88" s="207" t="s">
        <v>312</v>
      </c>
      <c r="X88" s="150" t="s">
        <v>18</v>
      </c>
      <c r="Y88" s="150"/>
      <c r="Z88" s="150"/>
      <c r="AA88" s="150"/>
      <c r="AB88" s="150"/>
      <c r="AC88" s="150"/>
      <c r="AD88" s="153" t="s">
        <v>286</v>
      </c>
    </row>
    <row r="89" spans="1:30" ht="28.8" customHeight="1" x14ac:dyDescent="0.3">
      <c r="A89" s="145"/>
      <c r="B89" s="145"/>
      <c r="C89" s="156"/>
      <c r="D89" s="144" t="s">
        <v>290</v>
      </c>
      <c r="E89" s="144" t="s">
        <v>312</v>
      </c>
      <c r="F89" s="144" t="s">
        <v>319</v>
      </c>
      <c r="G89" s="144" t="s">
        <v>312</v>
      </c>
      <c r="H89" s="151" t="s">
        <v>284</v>
      </c>
      <c r="I89" s="151" t="s">
        <v>17</v>
      </c>
      <c r="J89" s="144" t="s">
        <v>4</v>
      </c>
      <c r="K89" s="144" t="s">
        <v>17</v>
      </c>
      <c r="L89" s="144" t="s">
        <v>5</v>
      </c>
      <c r="M89" s="144" t="s">
        <v>17</v>
      </c>
      <c r="N89" s="144" t="s">
        <v>6</v>
      </c>
      <c r="O89" s="144" t="s">
        <v>17</v>
      </c>
      <c r="P89" s="144" t="s">
        <v>7</v>
      </c>
      <c r="Q89" s="144" t="s">
        <v>17</v>
      </c>
      <c r="R89" s="144" t="s">
        <v>8</v>
      </c>
      <c r="S89" s="144" t="s">
        <v>17</v>
      </c>
      <c r="T89" s="149"/>
      <c r="U89" s="208"/>
      <c r="V89" s="149"/>
      <c r="W89" s="208"/>
      <c r="X89" s="150" t="s">
        <v>19</v>
      </c>
      <c r="Y89" s="151" t="s">
        <v>17</v>
      </c>
      <c r="Z89" s="150" t="s">
        <v>20</v>
      </c>
      <c r="AA89" s="151" t="s">
        <v>17</v>
      </c>
      <c r="AB89" s="150" t="s">
        <v>285</v>
      </c>
      <c r="AC89" s="150"/>
      <c r="AD89" s="154"/>
    </row>
    <row r="90" spans="1:30" ht="41.4" x14ac:dyDescent="0.3">
      <c r="A90" s="146"/>
      <c r="B90" s="146"/>
      <c r="C90" s="152"/>
      <c r="D90" s="146"/>
      <c r="E90" s="146"/>
      <c r="F90" s="146"/>
      <c r="G90" s="146"/>
      <c r="H90" s="152"/>
      <c r="I90" s="152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9"/>
      <c r="U90" s="209"/>
      <c r="V90" s="149"/>
      <c r="W90" s="209"/>
      <c r="X90" s="150"/>
      <c r="Y90" s="152"/>
      <c r="Z90" s="150"/>
      <c r="AA90" s="152"/>
      <c r="AB90" s="97" t="s">
        <v>21</v>
      </c>
      <c r="AC90" s="97" t="s">
        <v>22</v>
      </c>
      <c r="AD90" s="155"/>
    </row>
    <row r="91" spans="1:30" x14ac:dyDescent="0.3">
      <c r="A91" s="119" t="s">
        <v>9</v>
      </c>
      <c r="B91" s="119" t="s">
        <v>10</v>
      </c>
      <c r="C91" s="119">
        <v>1</v>
      </c>
      <c r="D91" s="119">
        <v>2</v>
      </c>
      <c r="E91" s="119">
        <v>3</v>
      </c>
      <c r="F91" s="119">
        <v>4</v>
      </c>
      <c r="G91" s="119">
        <v>5</v>
      </c>
      <c r="H91" s="119">
        <v>6</v>
      </c>
      <c r="I91" s="119">
        <v>7</v>
      </c>
      <c r="J91" s="119">
        <v>8</v>
      </c>
      <c r="K91" s="119">
        <v>9</v>
      </c>
      <c r="L91" s="119">
        <v>10</v>
      </c>
      <c r="M91" s="119">
        <v>11</v>
      </c>
      <c r="N91" s="119">
        <v>12</v>
      </c>
      <c r="O91" s="119">
        <v>13</v>
      </c>
      <c r="P91" s="119">
        <v>14</v>
      </c>
      <c r="Q91" s="119">
        <v>15</v>
      </c>
      <c r="R91" s="119">
        <v>16</v>
      </c>
      <c r="S91" s="119">
        <v>17</v>
      </c>
      <c r="T91" s="119">
        <v>18</v>
      </c>
      <c r="U91" s="119">
        <v>19</v>
      </c>
      <c r="V91" s="119">
        <v>20</v>
      </c>
      <c r="W91" s="119">
        <v>21</v>
      </c>
      <c r="X91" s="119">
        <v>22</v>
      </c>
      <c r="Y91" s="119">
        <v>23</v>
      </c>
      <c r="Z91" s="119">
        <v>24</v>
      </c>
      <c r="AA91" s="119">
        <v>25</v>
      </c>
      <c r="AB91" s="119">
        <v>26</v>
      </c>
      <c r="AC91" s="119">
        <v>27</v>
      </c>
      <c r="AD91" s="119">
        <v>28</v>
      </c>
    </row>
    <row r="92" spans="1:30" ht="27.6" x14ac:dyDescent="0.3">
      <c r="A92" s="32" t="s">
        <v>23</v>
      </c>
      <c r="B92" s="62">
        <v>14</v>
      </c>
      <c r="C92" s="94" t="s">
        <v>303</v>
      </c>
      <c r="D92" s="94" t="str">
        <f>IF(SUM(D94:D103)=0," ",SUM(D94:D103))</f>
        <v xml:space="preserve"> </v>
      </c>
      <c r="E92" s="94" t="str">
        <f t="shared" ref="E92:G92" si="20">IF(SUM(E94:E103)=0," ",SUM(E94:E103))</f>
        <v xml:space="preserve"> </v>
      </c>
      <c r="F92" s="94" t="str">
        <f t="shared" si="20"/>
        <v xml:space="preserve"> </v>
      </c>
      <c r="G92" s="94" t="str">
        <f t="shared" si="20"/>
        <v xml:space="preserve"> </v>
      </c>
      <c r="H92" s="94" t="s">
        <v>303</v>
      </c>
      <c r="I92" s="94" t="s">
        <v>303</v>
      </c>
      <c r="J92" s="94" t="str">
        <f t="shared" ref="J92:S92" si="21">IF(SUM(J94:J103)=0," ",SUM(J94:J103))</f>
        <v xml:space="preserve"> </v>
      </c>
      <c r="K92" s="94" t="str">
        <f t="shared" si="21"/>
        <v xml:space="preserve"> </v>
      </c>
      <c r="L92" s="94" t="str">
        <f t="shared" si="21"/>
        <v xml:space="preserve"> </v>
      </c>
      <c r="M92" s="94" t="str">
        <f t="shared" si="21"/>
        <v xml:space="preserve"> </v>
      </c>
      <c r="N92" s="94" t="str">
        <f t="shared" si="21"/>
        <v xml:space="preserve"> </v>
      </c>
      <c r="O92" s="94" t="str">
        <f t="shared" si="21"/>
        <v xml:space="preserve"> </v>
      </c>
      <c r="P92" s="94" t="str">
        <f t="shared" si="21"/>
        <v xml:space="preserve"> </v>
      </c>
      <c r="Q92" s="94" t="str">
        <f t="shared" si="21"/>
        <v xml:space="preserve"> </v>
      </c>
      <c r="R92" s="94" t="str">
        <f t="shared" si="21"/>
        <v xml:space="preserve"> </v>
      </c>
      <c r="S92" s="94" t="str">
        <f t="shared" si="21"/>
        <v xml:space="preserve"> </v>
      </c>
      <c r="T92" s="82" t="str">
        <f>IF(SUM(J92,L92,N92,P92,R92)=0," ",SUM(J92,L92,N92,P92,R92))</f>
        <v xml:space="preserve"> </v>
      </c>
      <c r="U92" s="82" t="str">
        <f t="shared" ref="U92:W92" si="22">IF(SUM(K92,M92,O92,Q92,S92)=0," ",SUM(K92,M92,O92,Q92,S92))</f>
        <v xml:space="preserve"> </v>
      </c>
      <c r="V92" s="82" t="str">
        <f t="shared" si="22"/>
        <v xml:space="preserve"> </v>
      </c>
      <c r="W92" s="82" t="str">
        <f t="shared" si="22"/>
        <v xml:space="preserve"> </v>
      </c>
      <c r="X92" s="94" t="str">
        <f t="shared" ref="X92:AD92" si="23">IF(SUM(X94:X103)=0," ",SUM(X94:X103))</f>
        <v xml:space="preserve"> </v>
      </c>
      <c r="Y92" s="94" t="str">
        <f t="shared" si="23"/>
        <v xml:space="preserve"> </v>
      </c>
      <c r="Z92" s="94" t="str">
        <f t="shared" si="23"/>
        <v xml:space="preserve"> </v>
      </c>
      <c r="AA92" s="94" t="str">
        <f t="shared" si="23"/>
        <v xml:space="preserve"> </v>
      </c>
      <c r="AB92" s="94" t="str">
        <f t="shared" si="23"/>
        <v xml:space="preserve"> </v>
      </c>
      <c r="AC92" s="94" t="str">
        <f t="shared" si="23"/>
        <v xml:space="preserve"> </v>
      </c>
      <c r="AD92" s="94" t="str">
        <f t="shared" si="23"/>
        <v xml:space="preserve"> </v>
      </c>
    </row>
    <row r="93" spans="1:30" x14ac:dyDescent="0.3">
      <c r="A93" s="140" t="s">
        <v>12</v>
      </c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 t="str">
        <f t="shared" ref="T93:T103" si="24">IF(SUM(J93,L93,N93,P93,R93)=0," ",SUM(J93,L93,N93,P93,R93))</f>
        <v xml:space="preserve"> </v>
      </c>
      <c r="U93" s="141"/>
      <c r="V93" s="141" t="str">
        <f t="shared" ref="V93:V103" si="25">IF(SUM(K93,M93,O93,Q93,S93)=0," ",SUM(K93,M93,O93,Q93,S93))</f>
        <v xml:space="preserve"> </v>
      </c>
      <c r="W93" s="141"/>
      <c r="X93" s="141"/>
      <c r="Y93" s="141"/>
      <c r="Z93" s="141"/>
      <c r="AA93" s="141"/>
      <c r="AB93" s="141"/>
      <c r="AC93" s="141"/>
      <c r="AD93" s="142"/>
    </row>
    <row r="94" spans="1:30" x14ac:dyDescent="0.3">
      <c r="A94" s="101"/>
      <c r="B94" s="100"/>
      <c r="C94" s="98" t="s">
        <v>303</v>
      </c>
      <c r="D94" s="99"/>
      <c r="E94" s="99"/>
      <c r="F94" s="99"/>
      <c r="G94" s="99"/>
      <c r="H94" s="98" t="s">
        <v>303</v>
      </c>
      <c r="I94" s="98" t="s">
        <v>303</v>
      </c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82" t="str">
        <f t="shared" si="24"/>
        <v xml:space="preserve"> </v>
      </c>
      <c r="U94" s="206"/>
      <c r="V94" s="82" t="str">
        <f t="shared" si="25"/>
        <v xml:space="preserve"> </v>
      </c>
      <c r="W94" s="206"/>
      <c r="X94" s="100"/>
      <c r="Y94" s="100"/>
      <c r="Z94" s="100"/>
      <c r="AA94" s="100"/>
      <c r="AB94" s="100"/>
      <c r="AC94" s="100"/>
      <c r="AD94" s="100"/>
    </row>
    <row r="95" spans="1:30" x14ac:dyDescent="0.3">
      <c r="A95" s="101"/>
      <c r="B95" s="100"/>
      <c r="C95" s="98" t="s">
        <v>303</v>
      </c>
      <c r="D95" s="99"/>
      <c r="E95" s="99"/>
      <c r="F95" s="99"/>
      <c r="G95" s="99"/>
      <c r="H95" s="98" t="s">
        <v>303</v>
      </c>
      <c r="I95" s="98" t="s">
        <v>303</v>
      </c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82" t="str">
        <f t="shared" si="24"/>
        <v xml:space="preserve"> </v>
      </c>
      <c r="U95" s="206"/>
      <c r="V95" s="82" t="str">
        <f t="shared" si="25"/>
        <v xml:space="preserve"> </v>
      </c>
      <c r="W95" s="206"/>
      <c r="X95" s="100"/>
      <c r="Y95" s="100"/>
      <c r="Z95" s="100"/>
      <c r="AA95" s="100"/>
      <c r="AB95" s="100"/>
      <c r="AC95" s="100"/>
      <c r="AD95" s="100"/>
    </row>
    <row r="96" spans="1:30" x14ac:dyDescent="0.3">
      <c r="A96" s="101"/>
      <c r="B96" s="100"/>
      <c r="C96" s="98" t="s">
        <v>303</v>
      </c>
      <c r="D96" s="99"/>
      <c r="E96" s="99"/>
      <c r="F96" s="99"/>
      <c r="G96" s="99"/>
      <c r="H96" s="98" t="s">
        <v>303</v>
      </c>
      <c r="I96" s="98" t="s">
        <v>303</v>
      </c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82" t="str">
        <f t="shared" si="24"/>
        <v xml:space="preserve"> </v>
      </c>
      <c r="U96" s="206"/>
      <c r="V96" s="82" t="str">
        <f t="shared" si="25"/>
        <v xml:space="preserve"> </v>
      </c>
      <c r="W96" s="206"/>
      <c r="X96" s="100"/>
      <c r="Y96" s="100"/>
      <c r="Z96" s="100"/>
      <c r="AA96" s="100"/>
      <c r="AB96" s="100"/>
      <c r="AC96" s="100"/>
      <c r="AD96" s="100"/>
    </row>
    <row r="97" spans="1:30" x14ac:dyDescent="0.3">
      <c r="A97" s="101"/>
      <c r="B97" s="100"/>
      <c r="C97" s="98" t="s">
        <v>303</v>
      </c>
      <c r="D97" s="99"/>
      <c r="E97" s="99"/>
      <c r="F97" s="99"/>
      <c r="G97" s="99"/>
      <c r="H97" s="98" t="s">
        <v>303</v>
      </c>
      <c r="I97" s="98" t="s">
        <v>303</v>
      </c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82" t="str">
        <f t="shared" si="24"/>
        <v xml:space="preserve"> </v>
      </c>
      <c r="U97" s="206"/>
      <c r="V97" s="82" t="str">
        <f t="shared" si="25"/>
        <v xml:space="preserve"> </v>
      </c>
      <c r="W97" s="206"/>
      <c r="X97" s="100"/>
      <c r="Y97" s="100"/>
      <c r="Z97" s="100"/>
      <c r="AA97" s="100"/>
      <c r="AB97" s="100"/>
      <c r="AC97" s="100"/>
      <c r="AD97" s="100"/>
    </row>
    <row r="98" spans="1:30" x14ac:dyDescent="0.3">
      <c r="A98" s="101"/>
      <c r="B98" s="100"/>
      <c r="C98" s="98" t="s">
        <v>303</v>
      </c>
      <c r="D98" s="99"/>
      <c r="E98" s="99"/>
      <c r="F98" s="99"/>
      <c r="G98" s="99"/>
      <c r="H98" s="98" t="s">
        <v>303</v>
      </c>
      <c r="I98" s="98" t="s">
        <v>303</v>
      </c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82" t="str">
        <f t="shared" si="24"/>
        <v xml:space="preserve"> </v>
      </c>
      <c r="U98" s="206"/>
      <c r="V98" s="82" t="str">
        <f t="shared" si="25"/>
        <v xml:space="preserve"> </v>
      </c>
      <c r="W98" s="206"/>
      <c r="X98" s="100"/>
      <c r="Y98" s="100"/>
      <c r="Z98" s="100"/>
      <c r="AA98" s="100"/>
      <c r="AB98" s="100"/>
      <c r="AC98" s="100"/>
      <c r="AD98" s="100"/>
    </row>
    <row r="99" spans="1:30" x14ac:dyDescent="0.3">
      <c r="A99" s="101"/>
      <c r="B99" s="100"/>
      <c r="C99" s="98" t="s">
        <v>303</v>
      </c>
      <c r="D99" s="99"/>
      <c r="E99" s="99"/>
      <c r="F99" s="99"/>
      <c r="G99" s="99"/>
      <c r="H99" s="98" t="s">
        <v>303</v>
      </c>
      <c r="I99" s="98" t="s">
        <v>303</v>
      </c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82" t="str">
        <f t="shared" si="24"/>
        <v xml:space="preserve"> </v>
      </c>
      <c r="U99" s="206"/>
      <c r="V99" s="82" t="str">
        <f t="shared" si="25"/>
        <v xml:space="preserve"> </v>
      </c>
      <c r="W99" s="206"/>
      <c r="X99" s="100"/>
      <c r="Y99" s="100"/>
      <c r="Z99" s="100"/>
      <c r="AA99" s="100"/>
      <c r="AB99" s="100"/>
      <c r="AC99" s="100"/>
      <c r="AD99" s="100"/>
    </row>
    <row r="100" spans="1:30" x14ac:dyDescent="0.3">
      <c r="A100" s="101"/>
      <c r="B100" s="100"/>
      <c r="C100" s="98" t="s">
        <v>303</v>
      </c>
      <c r="D100" s="99"/>
      <c r="E100" s="99"/>
      <c r="F100" s="99"/>
      <c r="G100" s="99"/>
      <c r="H100" s="98" t="s">
        <v>303</v>
      </c>
      <c r="I100" s="98" t="s">
        <v>303</v>
      </c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82" t="str">
        <f t="shared" si="24"/>
        <v xml:space="preserve"> </v>
      </c>
      <c r="U100" s="206"/>
      <c r="V100" s="82" t="str">
        <f t="shared" si="25"/>
        <v xml:space="preserve"> </v>
      </c>
      <c r="W100" s="206"/>
      <c r="X100" s="100"/>
      <c r="Y100" s="100"/>
      <c r="Z100" s="100"/>
      <c r="AA100" s="100"/>
      <c r="AB100" s="100"/>
      <c r="AC100" s="100"/>
      <c r="AD100" s="100"/>
    </row>
    <row r="101" spans="1:30" x14ac:dyDescent="0.3">
      <c r="A101" s="101"/>
      <c r="B101" s="100"/>
      <c r="C101" s="98" t="s">
        <v>303</v>
      </c>
      <c r="D101" s="99"/>
      <c r="E101" s="99"/>
      <c r="F101" s="99"/>
      <c r="G101" s="99"/>
      <c r="H101" s="98" t="s">
        <v>303</v>
      </c>
      <c r="I101" s="98" t="s">
        <v>303</v>
      </c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82" t="str">
        <f t="shared" si="24"/>
        <v xml:space="preserve"> </v>
      </c>
      <c r="U101" s="206"/>
      <c r="V101" s="82" t="str">
        <f t="shared" si="25"/>
        <v xml:space="preserve"> </v>
      </c>
      <c r="W101" s="206"/>
      <c r="X101" s="100"/>
      <c r="Y101" s="100"/>
      <c r="Z101" s="100"/>
      <c r="AA101" s="100"/>
      <c r="AB101" s="100"/>
      <c r="AC101" s="100"/>
      <c r="AD101" s="100"/>
    </row>
    <row r="102" spans="1:30" x14ac:dyDescent="0.3">
      <c r="A102" s="101"/>
      <c r="B102" s="100"/>
      <c r="C102" s="98" t="s">
        <v>303</v>
      </c>
      <c r="D102" s="99"/>
      <c r="E102" s="99"/>
      <c r="F102" s="99"/>
      <c r="G102" s="99"/>
      <c r="H102" s="98" t="s">
        <v>303</v>
      </c>
      <c r="I102" s="98" t="s">
        <v>303</v>
      </c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82" t="str">
        <f t="shared" si="24"/>
        <v xml:space="preserve"> </v>
      </c>
      <c r="U102" s="206"/>
      <c r="V102" s="82" t="str">
        <f t="shared" si="25"/>
        <v xml:space="preserve"> </v>
      </c>
      <c r="W102" s="206"/>
      <c r="X102" s="100"/>
      <c r="Y102" s="100"/>
      <c r="Z102" s="100"/>
      <c r="AA102" s="100"/>
      <c r="AB102" s="100"/>
      <c r="AC102" s="100"/>
      <c r="AD102" s="100"/>
    </row>
    <row r="103" spans="1:30" x14ac:dyDescent="0.3">
      <c r="A103" s="101"/>
      <c r="B103" s="100"/>
      <c r="C103" s="98" t="s">
        <v>303</v>
      </c>
      <c r="D103" s="99"/>
      <c r="E103" s="99"/>
      <c r="F103" s="99"/>
      <c r="G103" s="99"/>
      <c r="H103" s="98" t="s">
        <v>303</v>
      </c>
      <c r="I103" s="98" t="s">
        <v>303</v>
      </c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82" t="str">
        <f t="shared" si="24"/>
        <v xml:space="preserve"> </v>
      </c>
      <c r="U103" s="206"/>
      <c r="V103" s="82" t="str">
        <f t="shared" si="25"/>
        <v xml:space="preserve"> </v>
      </c>
      <c r="W103" s="206"/>
      <c r="X103" s="100"/>
      <c r="Y103" s="100"/>
      <c r="Z103" s="100"/>
      <c r="AA103" s="100"/>
      <c r="AB103" s="100"/>
      <c r="AC103" s="100"/>
      <c r="AD103" s="100"/>
    </row>
    <row r="104" spans="1:30" x14ac:dyDescent="0.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</row>
    <row r="105" spans="1:30" x14ac:dyDescent="0.3">
      <c r="A105" s="92" t="s">
        <v>291</v>
      </c>
      <c r="B105" s="62">
        <v>15</v>
      </c>
      <c r="C105" s="81" t="str">
        <f>IF(SUM(C72,C92)=0," ",SUM(C72,C92))</f>
        <v xml:space="preserve"> </v>
      </c>
      <c r="D105" s="81" t="str">
        <f>IF(SUM(D72,D92)=0," ",SUM(D72,D92))</f>
        <v xml:space="preserve"> </v>
      </c>
      <c r="E105" s="81" t="str">
        <f t="shared" ref="E105:G105" si="26">IF(SUM(E72,E92)=0," ",SUM(E72,E92))</f>
        <v xml:space="preserve"> </v>
      </c>
      <c r="F105" s="81" t="str">
        <f t="shared" si="26"/>
        <v xml:space="preserve"> </v>
      </c>
      <c r="G105" s="81" t="str">
        <f t="shared" si="26"/>
        <v xml:space="preserve"> </v>
      </c>
      <c r="H105" s="81" t="str">
        <f>IF(SUM(H72,H92)=0," ",SUM(H72,H92))</f>
        <v xml:space="preserve"> </v>
      </c>
      <c r="I105" s="81" t="str">
        <f>IF(SUM(I72,I92)=0," ",SUM(I72,I92))</f>
        <v xml:space="preserve"> </v>
      </c>
      <c r="J105" s="81" t="str">
        <f>IF(SUM(J72,J92)=0," ",SUM(J72,J92))</f>
        <v xml:space="preserve"> </v>
      </c>
      <c r="K105" s="81" t="str">
        <f>IF(SUM(K72,K92)=0," ",SUM(K72,K92))</f>
        <v xml:space="preserve"> </v>
      </c>
      <c r="L105" s="81" t="str">
        <f>IF(SUM(L72,L92)=0," ",SUM(L72,L92))</f>
        <v xml:space="preserve"> </v>
      </c>
      <c r="M105" s="81" t="str">
        <f>IF(SUM(M72,M92)=0," ",SUM(M72,M92))</f>
        <v xml:space="preserve"> </v>
      </c>
      <c r="N105" s="81" t="str">
        <f>IF(SUM(N72,N92)=0," ",SUM(N72,N92))</f>
        <v xml:space="preserve"> </v>
      </c>
      <c r="O105" s="81" t="str">
        <f>IF(SUM(O72,O92)=0," ",SUM(O72,O92))</f>
        <v xml:space="preserve"> </v>
      </c>
      <c r="P105" s="81" t="str">
        <f>IF(SUM(P72,P92)=0," ",SUM(P72,P92))</f>
        <v xml:space="preserve"> </v>
      </c>
      <c r="Q105" s="81" t="str">
        <f>IF(SUM(Q72,Q92)=0," ",SUM(Q72,Q92))</f>
        <v xml:space="preserve"> </v>
      </c>
      <c r="R105" s="81" t="str">
        <f>IF(SUM(R72,R92)=0," ",SUM(R72,R92))</f>
        <v xml:space="preserve"> </v>
      </c>
      <c r="S105" s="81" t="str">
        <f>IF(SUM(S72,S92)=0," ",SUM(S72,S92))</f>
        <v xml:space="preserve"> </v>
      </c>
      <c r="T105" s="82" t="str">
        <f>IF(SUM(T72,T92)=0," ",SUM(T72,T92))</f>
        <v xml:space="preserve"> </v>
      </c>
      <c r="U105" s="82" t="str">
        <f>IF(SUM(U72,U92)=0," ",SUM(U72,U92))</f>
        <v xml:space="preserve"> </v>
      </c>
      <c r="V105" s="82" t="str">
        <f>IF(SUM(V72,V92)=0," ",SUM(V72,V92))</f>
        <v xml:space="preserve"> </v>
      </c>
      <c r="W105" s="82" t="str">
        <f>IF(SUM(W72,W92)=0," ",SUM(W72,W92))</f>
        <v xml:space="preserve"> </v>
      </c>
      <c r="X105" s="81" t="str">
        <f>IF(SUM(X72,X92)=0," ",SUM(X72,X92))</f>
        <v xml:space="preserve"> </v>
      </c>
      <c r="Y105" s="81" t="str">
        <f>IF(SUM(Y72,Y92)=0," ",SUM(Y72,Y92))</f>
        <v xml:space="preserve"> </v>
      </c>
      <c r="Z105" s="81" t="str">
        <f>IF(SUM(Z72,Z92)=0," ",SUM(Z72,Z92))</f>
        <v xml:space="preserve"> </v>
      </c>
      <c r="AA105" s="81" t="str">
        <f>IF(SUM(AA72,AA92)=0," ",SUM(AA72,AA92))</f>
        <v xml:space="preserve"> </v>
      </c>
      <c r="AB105" s="81" t="str">
        <f>IF(SUM(AB72,AB92)=0," ",SUM(AB72,AB92))</f>
        <v xml:space="preserve"> </v>
      </c>
      <c r="AC105" s="81" t="str">
        <f>IF(SUM(AC72,AC92)=0," ",SUM(AC72,AC92))</f>
        <v xml:space="preserve"> </v>
      </c>
      <c r="AD105" s="81" t="str">
        <f>IF(SUM(AD72,AD92)=0," ",SUM(AD72,AD92))</f>
        <v xml:space="preserve"> </v>
      </c>
    </row>
    <row r="106" spans="1:30" x14ac:dyDescent="0.3">
      <c r="A106" s="160" t="s">
        <v>304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2"/>
    </row>
    <row r="107" spans="1:30" x14ac:dyDescent="0.3">
      <c r="A107" s="93" t="s">
        <v>277</v>
      </c>
      <c r="B107" s="63">
        <v>16</v>
      </c>
      <c r="C107" s="83" t="str">
        <f>IF(SUM(C74,C92)=0," ",SUM(C74,C92))</f>
        <v xml:space="preserve"> </v>
      </c>
      <c r="D107" s="83" t="str">
        <f>IF(SUM(D74,D92)=0," ",SUM(D74,D92))</f>
        <v xml:space="preserve"> </v>
      </c>
      <c r="E107" s="83" t="str">
        <f t="shared" ref="E107:G107" si="27">IF(SUM(E74,E92)=0," ",SUM(E74,E92))</f>
        <v xml:space="preserve"> </v>
      </c>
      <c r="F107" s="83" t="str">
        <f t="shared" si="27"/>
        <v xml:space="preserve"> </v>
      </c>
      <c r="G107" s="83" t="str">
        <f t="shared" si="27"/>
        <v xml:space="preserve"> </v>
      </c>
      <c r="H107" s="83" t="str">
        <f>IF(SUM(H74,H92)=0," ",SUM(H74,H92))</f>
        <v xml:space="preserve"> </v>
      </c>
      <c r="I107" s="83" t="str">
        <f>IF(SUM(I74,I92)=0," ",SUM(I74,I92))</f>
        <v xml:space="preserve"> </v>
      </c>
      <c r="J107" s="83" t="str">
        <f>IF(SUM(J74,J92)=0," ",SUM(J74,J92))</f>
        <v xml:space="preserve"> </v>
      </c>
      <c r="K107" s="83" t="str">
        <f>IF(SUM(K74,K92)=0," ",SUM(K74,K92))</f>
        <v xml:space="preserve"> </v>
      </c>
      <c r="L107" s="83" t="str">
        <f>IF(SUM(L74,L92)=0," ",SUM(L74,L92))</f>
        <v xml:space="preserve"> </v>
      </c>
      <c r="M107" s="83" t="str">
        <f>IF(SUM(M74,M92)=0," ",SUM(M74,M92))</f>
        <v xml:space="preserve"> </v>
      </c>
      <c r="N107" s="83" t="str">
        <f>IF(SUM(N74,N92)=0," ",SUM(N74,N92))</f>
        <v xml:space="preserve"> </v>
      </c>
      <c r="O107" s="83" t="str">
        <f>IF(SUM(O74,O92)=0," ",SUM(O74,O92))</f>
        <v xml:space="preserve"> </v>
      </c>
      <c r="P107" s="83" t="str">
        <f>IF(SUM(P74,P92)=0," ",SUM(P74,P92))</f>
        <v xml:space="preserve"> </v>
      </c>
      <c r="Q107" s="83" t="str">
        <f>IF(SUM(Q74,Q92)=0," ",SUM(Q74,Q92))</f>
        <v xml:space="preserve"> </v>
      </c>
      <c r="R107" s="83" t="str">
        <f>IF(SUM(R74,R92)=0," ",SUM(R74,R92))</f>
        <v xml:space="preserve"> </v>
      </c>
      <c r="S107" s="83" t="str">
        <f>IF(SUM(S74,S92)=0," ",SUM(S74,S92))</f>
        <v xml:space="preserve"> </v>
      </c>
      <c r="T107" s="82" t="str">
        <f>IF(SUM(T74,T92)=0," ",SUM(T74,T92))</f>
        <v xml:space="preserve"> </v>
      </c>
      <c r="U107" s="82" t="str">
        <f>IF(SUM(U74,U92)=0," ",SUM(U74,U92))</f>
        <v xml:space="preserve"> </v>
      </c>
      <c r="V107" s="82" t="str">
        <f>IF(SUM(V74,V92)=0," ",SUM(V74,V92))</f>
        <v xml:space="preserve"> </v>
      </c>
      <c r="W107" s="82" t="str">
        <f>IF(SUM(W74,W92)=0," ",SUM(W74,W92))</f>
        <v xml:space="preserve"> </v>
      </c>
      <c r="X107" s="83" t="str">
        <f>IF(SUM(X74,X92)=0," ",SUM(X74,X92))</f>
        <v xml:space="preserve"> </v>
      </c>
      <c r="Y107" s="83" t="str">
        <f>IF(SUM(Y74,Y92)=0," ",SUM(Y74,Y92))</f>
        <v xml:space="preserve"> </v>
      </c>
      <c r="Z107" s="83" t="str">
        <f>IF(SUM(Z74,Z92)=0," ",SUM(Z74,Z92))</f>
        <v xml:space="preserve"> </v>
      </c>
      <c r="AA107" s="83" t="str">
        <f>IF(SUM(AA74,AA92)=0," ",SUM(AA74,AA92))</f>
        <v xml:space="preserve"> </v>
      </c>
      <c r="AB107" s="83" t="str">
        <f>IF(SUM(AB74,AB92)=0," ",SUM(AB74,AB92))</f>
        <v xml:space="preserve"> </v>
      </c>
      <c r="AC107" s="83" t="str">
        <f>IF(SUM(AC74,AC92)=0," ",SUM(AC74,AC92))</f>
        <v xml:space="preserve"> </v>
      </c>
      <c r="AD107" s="83" t="str">
        <f>IF(SUM(AD74,AD92)=0," ",SUM(AD74,AD92))</f>
        <v xml:space="preserve"> </v>
      </c>
    </row>
  </sheetData>
  <sheetProtection algorithmName="SHA-512" hashValue="ZKnRmHSkHWbTIWXJAXd+wL3Wd4oCSdMh6cZpC2SaCMya7jilQO/iWg8vMULaSZtEeuxzTnhgDkFd30CRcUKfCA==" saltValue="csAqriGTNBsl8W80QBK1ZQ==" spinCount="100000" sheet="1" objects="1" scenarios="1" selectLockedCells="1"/>
  <mergeCells count="74">
    <mergeCell ref="E3:E4"/>
    <mergeCell ref="G3:G4"/>
    <mergeCell ref="U2:U4"/>
    <mergeCell ref="W2:W4"/>
    <mergeCell ref="E89:E90"/>
    <mergeCell ref="G89:G90"/>
    <mergeCell ref="U88:U90"/>
    <mergeCell ref="W88:W90"/>
    <mergeCell ref="A93:AD93"/>
    <mergeCell ref="A73:AD73"/>
    <mergeCell ref="A106:AD106"/>
    <mergeCell ref="A87:AC87"/>
    <mergeCell ref="R89:R90"/>
    <mergeCell ref="S89:S90"/>
    <mergeCell ref="X89:X90"/>
    <mergeCell ref="Y89:Y90"/>
    <mergeCell ref="Z89:Z90"/>
    <mergeCell ref="AA89:AA90"/>
    <mergeCell ref="L89:L90"/>
    <mergeCell ref="M89:M90"/>
    <mergeCell ref="N89:N90"/>
    <mergeCell ref="O89:O90"/>
    <mergeCell ref="P89:P90"/>
    <mergeCell ref="Q89:Q90"/>
    <mergeCell ref="T88:T90"/>
    <mergeCell ref="V88:V90"/>
    <mergeCell ref="X88:AC88"/>
    <mergeCell ref="AD88:AD90"/>
    <mergeCell ref="AB89:AC89"/>
    <mergeCell ref="D89:D90"/>
    <mergeCell ref="F89:F90"/>
    <mergeCell ref="H89:H90"/>
    <mergeCell ref="I89:I90"/>
    <mergeCell ref="J89:J90"/>
    <mergeCell ref="K89:K90"/>
    <mergeCell ref="AA3:AA4"/>
    <mergeCell ref="AD2:AD4"/>
    <mergeCell ref="A7:AD7"/>
    <mergeCell ref="A31:AD31"/>
    <mergeCell ref="A88:A90"/>
    <mergeCell ref="B88:B90"/>
    <mergeCell ref="C88:C90"/>
    <mergeCell ref="D88:I88"/>
    <mergeCell ref="J88:S88"/>
    <mergeCell ref="AB3:AC3"/>
    <mergeCell ref="D2:I2"/>
    <mergeCell ref="I3:I4"/>
    <mergeCell ref="H3:H4"/>
    <mergeCell ref="F3:F4"/>
    <mergeCell ref="D3:D4"/>
    <mergeCell ref="N3:N4"/>
    <mergeCell ref="O3:O4"/>
    <mergeCell ref="Y3:Y4"/>
    <mergeCell ref="P3:P4"/>
    <mergeCell ref="Q3:Q4"/>
    <mergeCell ref="R3:R4"/>
    <mergeCell ref="S3:S4"/>
    <mergeCell ref="X3:X4"/>
    <mergeCell ref="A76:AD76"/>
    <mergeCell ref="A55:AD55"/>
    <mergeCell ref="A64:AD64"/>
    <mergeCell ref="A1:AC1"/>
    <mergeCell ref="A2:A4"/>
    <mergeCell ref="B2:B4"/>
    <mergeCell ref="C2:C4"/>
    <mergeCell ref="J2:S2"/>
    <mergeCell ref="T2:T4"/>
    <mergeCell ref="V2:V4"/>
    <mergeCell ref="X2:AC2"/>
    <mergeCell ref="Z3:Z4"/>
    <mergeCell ref="J3:J4"/>
    <mergeCell ref="K3:K4"/>
    <mergeCell ref="L3:L4"/>
    <mergeCell ref="M3:M4"/>
  </mergeCells>
  <pageMargins left="0.31496062992125984" right="0" top="0.74803149606299213" bottom="0.74803149606299213" header="0.31496062992125984" footer="0.31496062992125984"/>
  <pageSetup paperSize="9" scale="74" orientation="landscape" horizontalDpi="0" verticalDpi="0" r:id="rId1"/>
  <ignoredErrors>
    <ignoredError sqref="T63 T54 T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FC7B-1104-48A3-881A-31FE42CCF9CF}">
  <sheetPr>
    <tabColor theme="9" tint="0.79998168889431442"/>
  </sheetPr>
  <dimension ref="A1:U10"/>
  <sheetViews>
    <sheetView zoomScaleNormal="100" workbookViewId="0">
      <selection activeCell="C5" sqref="C5"/>
    </sheetView>
  </sheetViews>
  <sheetFormatPr defaultRowHeight="14.4" x14ac:dyDescent="0.3"/>
  <cols>
    <col min="1" max="1" width="26.5546875" style="29" customWidth="1"/>
    <col min="2" max="2" width="6.44140625" style="56" customWidth="1"/>
    <col min="3" max="3" width="7.44140625" style="29" customWidth="1"/>
    <col min="4" max="17" width="5.77734375" style="29" customWidth="1"/>
    <col min="18" max="18" width="6" style="29" customWidth="1"/>
    <col min="19" max="19" width="6.21875" style="29" customWidth="1"/>
    <col min="20" max="20" width="7.88671875" style="29" customWidth="1"/>
    <col min="21" max="16384" width="8.88671875" style="29"/>
  </cols>
  <sheetData>
    <row r="1" spans="1:21" ht="21" customHeight="1" x14ac:dyDescent="0.3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1" x14ac:dyDescent="0.3">
      <c r="T2" s="30" t="s">
        <v>25</v>
      </c>
    </row>
    <row r="3" spans="1:21" s="57" customFormat="1" ht="27.6" x14ac:dyDescent="0.3">
      <c r="A3" s="79"/>
      <c r="B3" s="79" t="s">
        <v>26</v>
      </c>
      <c r="C3" s="79" t="s">
        <v>27</v>
      </c>
      <c r="D3" s="79" t="s">
        <v>254</v>
      </c>
      <c r="E3" s="79" t="s">
        <v>255</v>
      </c>
      <c r="F3" s="79" t="s">
        <v>256</v>
      </c>
      <c r="G3" s="79" t="s">
        <v>257</v>
      </c>
      <c r="H3" s="79" t="s">
        <v>258</v>
      </c>
      <c r="I3" s="79" t="s">
        <v>259</v>
      </c>
      <c r="J3" s="79" t="s">
        <v>260</v>
      </c>
      <c r="K3" s="79" t="s">
        <v>261</v>
      </c>
      <c r="L3" s="79" t="s">
        <v>262</v>
      </c>
      <c r="M3" s="79" t="s">
        <v>263</v>
      </c>
      <c r="N3" s="79" t="s">
        <v>264</v>
      </c>
      <c r="O3" s="79" t="s">
        <v>265</v>
      </c>
      <c r="P3" s="79" t="s">
        <v>266</v>
      </c>
      <c r="Q3" s="79" t="s">
        <v>267</v>
      </c>
      <c r="R3" s="79" t="s">
        <v>28</v>
      </c>
      <c r="S3" s="79" t="s">
        <v>29</v>
      </c>
      <c r="T3" s="79" t="s">
        <v>36</v>
      </c>
      <c r="U3" s="79" t="s">
        <v>30</v>
      </c>
    </row>
    <row r="4" spans="1:21" x14ac:dyDescent="0.3">
      <c r="A4" s="79" t="s">
        <v>9</v>
      </c>
      <c r="B4" s="79" t="s">
        <v>10</v>
      </c>
      <c r="C4" s="79">
        <v>1</v>
      </c>
      <c r="D4" s="79">
        <v>2</v>
      </c>
      <c r="E4" s="79">
        <v>3</v>
      </c>
      <c r="F4" s="79">
        <v>4</v>
      </c>
      <c r="G4" s="79">
        <v>5</v>
      </c>
      <c r="H4" s="79">
        <v>6</v>
      </c>
      <c r="I4" s="79">
        <v>7</v>
      </c>
      <c r="J4" s="79">
        <v>8</v>
      </c>
      <c r="K4" s="79">
        <v>9</v>
      </c>
      <c r="L4" s="79">
        <v>10</v>
      </c>
      <c r="M4" s="79">
        <v>11</v>
      </c>
      <c r="N4" s="79">
        <v>12</v>
      </c>
      <c r="O4" s="79">
        <v>13</v>
      </c>
      <c r="P4" s="79">
        <v>14</v>
      </c>
      <c r="Q4" s="79">
        <v>15</v>
      </c>
      <c r="R4" s="79">
        <v>16</v>
      </c>
      <c r="S4" s="79">
        <v>17</v>
      </c>
      <c r="T4" s="79">
        <v>18</v>
      </c>
      <c r="U4" s="79">
        <v>19</v>
      </c>
    </row>
    <row r="5" spans="1:21" x14ac:dyDescent="0.3">
      <c r="A5" s="85" t="s">
        <v>31</v>
      </c>
      <c r="B5" s="86">
        <v>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87">
        <f>IF(SUM(C5:T5)=SUM(l_bölmə_!D105,l_bölmə_!H105),SUM(C5:T5),"S")</f>
        <v>0</v>
      </c>
    </row>
    <row r="6" spans="1:21" x14ac:dyDescent="0.3">
      <c r="A6" s="84" t="s">
        <v>32</v>
      </c>
      <c r="B6" s="63">
        <v>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1">
        <f>IF(SUM(C6:T6)=SUM(l_bölmə_!F105,l_bölmə_!I105),SUM(C6:T6),"S")</f>
        <v>0</v>
      </c>
    </row>
    <row r="7" spans="1:21" ht="27.6" x14ac:dyDescent="0.3">
      <c r="A7" s="85" t="s">
        <v>33</v>
      </c>
      <c r="B7" s="86">
        <v>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87" t="str">
        <f>IF(SUM(C7:T7)=l_bölmə_!T105,SUM(C7:T7),"S")</f>
        <v>S</v>
      </c>
    </row>
    <row r="8" spans="1:21" x14ac:dyDescent="0.3">
      <c r="A8" s="84" t="s">
        <v>34</v>
      </c>
      <c r="B8" s="63">
        <v>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1" t="str">
        <f>IF(SUM(C8:T8)=l_bölmə_!V105,SUM(C8:T8),"S")</f>
        <v>S</v>
      </c>
    </row>
    <row r="9" spans="1:21" x14ac:dyDescent="0.3">
      <c r="A9" s="85" t="s">
        <v>270</v>
      </c>
      <c r="B9" s="86">
        <v>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87" t="str">
        <f>IF(SUM(C9:T9)=l_bölmə_!Z105,SUM(C9:T9),"S")</f>
        <v>S</v>
      </c>
    </row>
    <row r="10" spans="1:21" x14ac:dyDescent="0.3">
      <c r="A10" s="84" t="s">
        <v>34</v>
      </c>
      <c r="B10" s="63">
        <v>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1" t="str">
        <f>IF(SUM(C10:T10)=l_bölmə_!AA105,SUM(C10:T10),"S")</f>
        <v>S</v>
      </c>
    </row>
  </sheetData>
  <sheetProtection algorithmName="SHA-512" hashValue="VQx8oHBrnxllff18s/pMK8SMPOOeI1j9dBig4FpTi91hoCG73a9JK8cWjSOYR+BonJ/Q2nIalhSOhxK+RsaHYA==" saltValue="yas4XzwjHrzEgWKhGlO1pg==" spinCount="100000" sheet="1" objects="1" scenarios="1" selectLockedCells="1"/>
  <mergeCells count="1">
    <mergeCell ref="A1:U1"/>
  </mergeCells>
  <pageMargins left="0.51181102362204722" right="0.31496062992125984" top="0.74803149606299213" bottom="0.74803149606299213" header="0.31496062992125984" footer="0.31496062992125984"/>
  <pageSetup paperSize="9" scale="91" orientation="landscape" horizontalDpi="0" verticalDpi="0" r:id="rId1"/>
  <ignoredErrors>
    <ignoredError sqref="U5:U6 U9:U10 U7:U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58CD-8C86-4A3D-9DE5-611659C1CEE1}">
  <sheetPr>
    <tabColor theme="9" tint="0.79998168889431442"/>
  </sheetPr>
  <dimension ref="A1:D56"/>
  <sheetViews>
    <sheetView topLeftCell="A37" workbookViewId="0">
      <selection activeCell="C50" sqref="C50"/>
    </sheetView>
  </sheetViews>
  <sheetFormatPr defaultRowHeight="14.4" x14ac:dyDescent="0.3"/>
  <cols>
    <col min="1" max="1" width="49.5546875" customWidth="1"/>
    <col min="2" max="2" width="7.5546875" customWidth="1"/>
    <col min="3" max="3" width="12.21875" customWidth="1"/>
    <col min="4" max="4" width="10.88671875" customWidth="1"/>
  </cols>
  <sheetData>
    <row r="1" spans="1:4" ht="15.6" x14ac:dyDescent="0.3">
      <c r="A1" s="166" t="s">
        <v>37</v>
      </c>
      <c r="B1" s="166"/>
      <c r="C1" s="166"/>
      <c r="D1" s="166"/>
    </row>
    <row r="2" spans="1:4" x14ac:dyDescent="0.3">
      <c r="D2" s="1" t="s">
        <v>38</v>
      </c>
    </row>
    <row r="3" spans="1:4" ht="26.4" x14ac:dyDescent="0.3">
      <c r="A3" s="3"/>
      <c r="B3" s="3" t="s">
        <v>26</v>
      </c>
      <c r="C3" s="3" t="s">
        <v>39</v>
      </c>
      <c r="D3" s="3" t="s">
        <v>17</v>
      </c>
    </row>
    <row r="4" spans="1:4" x14ac:dyDescent="0.3">
      <c r="A4" s="3" t="s">
        <v>40</v>
      </c>
      <c r="B4" s="3" t="s">
        <v>10</v>
      </c>
      <c r="C4" s="3">
        <v>1</v>
      </c>
      <c r="D4" s="3">
        <v>2</v>
      </c>
    </row>
    <row r="5" spans="1:4" x14ac:dyDescent="0.3">
      <c r="A5" s="108" t="s">
        <v>41</v>
      </c>
      <c r="B5" s="110">
        <v>1</v>
      </c>
      <c r="C5" s="73"/>
      <c r="D5" s="73"/>
    </row>
    <row r="6" spans="1:4" x14ac:dyDescent="0.3">
      <c r="A6" s="108" t="s">
        <v>42</v>
      </c>
      <c r="B6" s="110">
        <v>2</v>
      </c>
      <c r="C6" s="73"/>
      <c r="D6" s="73"/>
    </row>
    <row r="7" spans="1:4" x14ac:dyDescent="0.3">
      <c r="A7" s="108" t="s">
        <v>43</v>
      </c>
      <c r="B7" s="110">
        <v>3</v>
      </c>
      <c r="C7" s="73"/>
      <c r="D7" s="73"/>
    </row>
    <row r="8" spans="1:4" x14ac:dyDescent="0.3">
      <c r="A8" s="108" t="s">
        <v>44</v>
      </c>
      <c r="B8" s="110">
        <v>4</v>
      </c>
      <c r="C8" s="73"/>
      <c r="D8" s="73"/>
    </row>
    <row r="9" spans="1:4" x14ac:dyDescent="0.3">
      <c r="A9" s="108"/>
      <c r="B9" s="110">
        <v>5</v>
      </c>
      <c r="C9" s="73"/>
      <c r="D9" s="73"/>
    </row>
    <row r="10" spans="1:4" x14ac:dyDescent="0.3">
      <c r="A10" s="108"/>
      <c r="B10" s="110">
        <v>6</v>
      </c>
      <c r="C10" s="73"/>
      <c r="D10" s="73"/>
    </row>
    <row r="11" spans="1:4" x14ac:dyDescent="0.3">
      <c r="A11" s="108"/>
      <c r="B11" s="110">
        <v>7</v>
      </c>
      <c r="C11" s="73"/>
      <c r="D11" s="73"/>
    </row>
    <row r="12" spans="1:4" x14ac:dyDescent="0.3">
      <c r="A12" s="108"/>
      <c r="B12" s="110">
        <v>8</v>
      </c>
      <c r="C12" s="73"/>
      <c r="D12" s="73"/>
    </row>
    <row r="13" spans="1:4" x14ac:dyDescent="0.3">
      <c r="A13" s="108"/>
      <c r="B13" s="110">
        <v>9</v>
      </c>
      <c r="C13" s="73"/>
      <c r="D13" s="73"/>
    </row>
    <row r="14" spans="1:4" x14ac:dyDescent="0.3">
      <c r="A14" s="108"/>
      <c r="B14" s="110">
        <v>10</v>
      </c>
      <c r="C14" s="73"/>
      <c r="D14" s="73"/>
    </row>
    <row r="15" spans="1:4" x14ac:dyDescent="0.3">
      <c r="A15" s="108"/>
      <c r="B15" s="110">
        <v>11</v>
      </c>
      <c r="C15" s="73"/>
      <c r="D15" s="73"/>
    </row>
    <row r="16" spans="1:4" x14ac:dyDescent="0.3">
      <c r="A16" s="108"/>
      <c r="B16" s="110">
        <v>12</v>
      </c>
      <c r="C16" s="73"/>
      <c r="D16" s="73"/>
    </row>
    <row r="17" spans="1:4" x14ac:dyDescent="0.3">
      <c r="A17" s="108"/>
      <c r="B17" s="110">
        <v>13</v>
      </c>
      <c r="C17" s="73"/>
      <c r="D17" s="73"/>
    </row>
    <row r="18" spans="1:4" x14ac:dyDescent="0.3">
      <c r="A18" s="108"/>
      <c r="B18" s="110">
        <v>14</v>
      </c>
      <c r="C18" s="73"/>
      <c r="D18" s="73"/>
    </row>
    <row r="19" spans="1:4" x14ac:dyDescent="0.3">
      <c r="A19" s="61" t="s">
        <v>45</v>
      </c>
      <c r="B19" s="80">
        <v>15</v>
      </c>
      <c r="C19" s="70" t="str">
        <f>IF(SUM(C5:C18)=l_bölmə_!T105,SUM(C5:C18),"DD")</f>
        <v>DD</v>
      </c>
      <c r="D19" s="70" t="str">
        <f>IF(SUM(D5:D18)=l_bölmə_!V105,SUM(D5:D18),"DD")</f>
        <v>DD</v>
      </c>
    </row>
    <row r="20" spans="1:4" x14ac:dyDescent="0.3">
      <c r="A20" s="9"/>
    </row>
    <row r="21" spans="1:4" ht="15.6" x14ac:dyDescent="0.3">
      <c r="A21" s="166" t="s">
        <v>46</v>
      </c>
      <c r="B21" s="166"/>
      <c r="C21" s="166"/>
      <c r="D21" s="166"/>
    </row>
    <row r="22" spans="1:4" ht="13.2" customHeight="1" x14ac:dyDescent="0.3">
      <c r="D22" s="1" t="s">
        <v>63</v>
      </c>
    </row>
    <row r="23" spans="1:4" ht="39.6" x14ac:dyDescent="0.3">
      <c r="A23" s="6"/>
      <c r="B23" s="3" t="s">
        <v>26</v>
      </c>
      <c r="C23" s="3" t="s">
        <v>30</v>
      </c>
      <c r="D23" s="3" t="s">
        <v>47</v>
      </c>
    </row>
    <row r="24" spans="1:4" x14ac:dyDescent="0.3">
      <c r="A24" s="3" t="s">
        <v>9</v>
      </c>
      <c r="B24" s="3" t="s">
        <v>10</v>
      </c>
      <c r="C24" s="3">
        <v>1</v>
      </c>
      <c r="D24" s="12" t="s">
        <v>48</v>
      </c>
    </row>
    <row r="25" spans="1:4" x14ac:dyDescent="0.3">
      <c r="A25" s="7" t="s">
        <v>49</v>
      </c>
      <c r="B25" s="66">
        <v>1</v>
      </c>
      <c r="C25" s="73"/>
      <c r="D25" s="73"/>
    </row>
    <row r="26" spans="1:4" x14ac:dyDescent="0.3">
      <c r="A26" s="13" t="s">
        <v>17</v>
      </c>
      <c r="B26" s="66">
        <v>2</v>
      </c>
      <c r="C26" s="108"/>
      <c r="D26" s="108"/>
    </row>
    <row r="27" spans="1:4" x14ac:dyDescent="0.3">
      <c r="A27" s="1"/>
    </row>
    <row r="28" spans="1:4" ht="29.4" customHeight="1" x14ac:dyDescent="0.3">
      <c r="A28" s="167" t="s">
        <v>64</v>
      </c>
      <c r="B28" s="167"/>
      <c r="C28" s="167"/>
      <c r="D28" s="167"/>
    </row>
    <row r="29" spans="1:4" ht="16.2" customHeight="1" x14ac:dyDescent="0.3">
      <c r="D29" s="58" t="s">
        <v>268</v>
      </c>
    </row>
    <row r="30" spans="1:4" ht="26.4" x14ac:dyDescent="0.3">
      <c r="A30" s="3"/>
      <c r="B30" s="3" t="s">
        <v>26</v>
      </c>
      <c r="C30" s="3" t="s">
        <v>30</v>
      </c>
      <c r="D30" s="3" t="s">
        <v>17</v>
      </c>
    </row>
    <row r="31" spans="1:4" x14ac:dyDescent="0.3">
      <c r="A31" s="3" t="s">
        <v>50</v>
      </c>
      <c r="B31" s="3" t="s">
        <v>10</v>
      </c>
      <c r="C31" s="3">
        <v>1</v>
      </c>
      <c r="D31" s="3">
        <v>2</v>
      </c>
    </row>
    <row r="32" spans="1:4" ht="26.4" customHeight="1" x14ac:dyDescent="0.3">
      <c r="A32" s="7" t="s">
        <v>310</v>
      </c>
      <c r="B32" s="66">
        <v>1</v>
      </c>
      <c r="C32" s="108"/>
      <c r="D32" s="108"/>
    </row>
    <row r="33" spans="1:4" x14ac:dyDescent="0.3">
      <c r="A33" s="168" t="s">
        <v>51</v>
      </c>
      <c r="B33" s="169"/>
      <c r="C33" s="169"/>
      <c r="D33" s="170"/>
    </row>
    <row r="34" spans="1:4" x14ac:dyDescent="0.3">
      <c r="A34" s="14" t="s">
        <v>52</v>
      </c>
      <c r="B34" s="66">
        <v>2</v>
      </c>
      <c r="C34" s="108"/>
      <c r="D34" s="108"/>
    </row>
    <row r="35" spans="1:4" x14ac:dyDescent="0.3">
      <c r="A35" s="14" t="s">
        <v>53</v>
      </c>
      <c r="B35" s="66">
        <v>3</v>
      </c>
      <c r="C35" s="109"/>
      <c r="D35" s="109"/>
    </row>
    <row r="36" spans="1:4" x14ac:dyDescent="0.3">
      <c r="A36" s="10"/>
    </row>
    <row r="37" spans="1:4" ht="28.8" customHeight="1" x14ac:dyDescent="0.3">
      <c r="A37" s="167" t="s">
        <v>65</v>
      </c>
      <c r="B37" s="167"/>
      <c r="C37" s="167"/>
      <c r="D37" s="15"/>
    </row>
    <row r="38" spans="1:4" x14ac:dyDescent="0.3">
      <c r="C38" s="1" t="s">
        <v>0</v>
      </c>
    </row>
    <row r="39" spans="1:4" ht="26.4" x14ac:dyDescent="0.3">
      <c r="A39" s="3"/>
      <c r="B39" s="3" t="s">
        <v>26</v>
      </c>
      <c r="C39" s="3" t="s">
        <v>30</v>
      </c>
    </row>
    <row r="40" spans="1:4" x14ac:dyDescent="0.3">
      <c r="A40" s="3" t="s">
        <v>9</v>
      </c>
      <c r="B40" s="3" t="s">
        <v>10</v>
      </c>
      <c r="C40" s="3">
        <v>1</v>
      </c>
    </row>
    <row r="41" spans="1:4" x14ac:dyDescent="0.3">
      <c r="A41" s="4" t="s">
        <v>54</v>
      </c>
      <c r="B41" s="65">
        <v>1</v>
      </c>
      <c r="C41" s="70">
        <f>SUM(C43:C46)</f>
        <v>0</v>
      </c>
    </row>
    <row r="42" spans="1:4" x14ac:dyDescent="0.3">
      <c r="A42" s="163" t="s">
        <v>55</v>
      </c>
      <c r="B42" s="164"/>
      <c r="C42" s="165"/>
    </row>
    <row r="43" spans="1:4" ht="26.4" x14ac:dyDescent="0.3">
      <c r="A43" s="11" t="s">
        <v>61</v>
      </c>
      <c r="B43" s="66">
        <v>2</v>
      </c>
      <c r="C43" s="74"/>
    </row>
    <row r="44" spans="1:4" x14ac:dyDescent="0.3">
      <c r="A44" s="11" t="s">
        <v>56</v>
      </c>
      <c r="B44" s="66">
        <v>3</v>
      </c>
      <c r="C44" s="74"/>
    </row>
    <row r="45" spans="1:4" x14ac:dyDescent="0.3">
      <c r="A45" s="11" t="s">
        <v>305</v>
      </c>
      <c r="B45" s="66">
        <v>4</v>
      </c>
      <c r="C45" s="74"/>
    </row>
    <row r="46" spans="1:4" x14ac:dyDescent="0.3">
      <c r="A46" s="11" t="s">
        <v>57</v>
      </c>
      <c r="B46" s="66">
        <v>5</v>
      </c>
      <c r="C46" s="107"/>
    </row>
    <row r="47" spans="1:4" x14ac:dyDescent="0.3">
      <c r="A47" s="4" t="s">
        <v>58</v>
      </c>
      <c r="B47" s="65">
        <v>6</v>
      </c>
      <c r="C47" s="70">
        <f>SUM(C49:C56)</f>
        <v>0</v>
      </c>
    </row>
    <row r="48" spans="1:4" x14ac:dyDescent="0.3">
      <c r="A48" s="163" t="s">
        <v>55</v>
      </c>
      <c r="B48" s="164"/>
      <c r="C48" s="165"/>
    </row>
    <row r="49" spans="1:3" x14ac:dyDescent="0.3">
      <c r="A49" s="11" t="s">
        <v>59</v>
      </c>
      <c r="B49" s="66">
        <v>7</v>
      </c>
      <c r="C49" s="69">
        <f>IFERROR(l_bölmə_!X105-l_bölmə_!Z105,0)</f>
        <v>0</v>
      </c>
    </row>
    <row r="50" spans="1:3" ht="26.4" x14ac:dyDescent="0.3">
      <c r="A50" s="11" t="s">
        <v>62</v>
      </c>
      <c r="B50" s="66">
        <v>8</v>
      </c>
      <c r="C50" s="74"/>
    </row>
    <row r="51" spans="1:3" x14ac:dyDescent="0.3">
      <c r="A51" s="11" t="s">
        <v>60</v>
      </c>
      <c r="B51" s="66">
        <v>9</v>
      </c>
      <c r="C51" s="74"/>
    </row>
    <row r="52" spans="1:3" x14ac:dyDescent="0.3">
      <c r="A52" s="11" t="s">
        <v>306</v>
      </c>
      <c r="B52" s="66">
        <v>10</v>
      </c>
      <c r="C52" s="74"/>
    </row>
    <row r="53" spans="1:3" ht="26.4" x14ac:dyDescent="0.3">
      <c r="A53" s="11" t="s">
        <v>307</v>
      </c>
      <c r="B53" s="66">
        <v>11</v>
      </c>
      <c r="C53" s="74"/>
    </row>
    <row r="54" spans="1:3" x14ac:dyDescent="0.3">
      <c r="A54" s="11" t="s">
        <v>311</v>
      </c>
      <c r="B54" s="66">
        <v>12</v>
      </c>
      <c r="C54" s="74"/>
    </row>
    <row r="55" spans="1:3" x14ac:dyDescent="0.3">
      <c r="A55" s="11" t="s">
        <v>308</v>
      </c>
      <c r="B55" s="66">
        <v>13</v>
      </c>
      <c r="C55" s="74"/>
    </row>
    <row r="56" spans="1:3" x14ac:dyDescent="0.3">
      <c r="A56" s="11" t="s">
        <v>309</v>
      </c>
      <c r="B56" s="66">
        <v>14</v>
      </c>
      <c r="C56" s="74"/>
    </row>
  </sheetData>
  <sheetProtection algorithmName="SHA-512" hashValue="8IjNrY2bsFlMjGazDQzypZ/YQwucQ2Zmr4f0KWyb5qDDffalh8xg5iumJH6Zskf6iKoEwkxlzCX7i7Hz6jmIzw==" saltValue="yx9b3zQ0lSKwKPjThHxxpQ==" spinCount="100000" sheet="1" selectLockedCells="1"/>
  <mergeCells count="7">
    <mergeCell ref="A48:C48"/>
    <mergeCell ref="A42:C42"/>
    <mergeCell ref="A1:D1"/>
    <mergeCell ref="A21:D21"/>
    <mergeCell ref="A28:D28"/>
    <mergeCell ref="A37:C37"/>
    <mergeCell ref="A33:D33"/>
  </mergeCells>
  <pageMargins left="0.7" right="0.7" top="0.75" bottom="0.75" header="0.3" footer="0.3"/>
  <pageSetup paperSize="9" orientation="portrait" horizontalDpi="0" verticalDpi="0" r:id="rId1"/>
  <ignoredErrors>
    <ignoredError sqref="C19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0F36-85E7-4EFC-AECE-7B4B1280AEA5}">
  <sheetPr>
    <tabColor theme="9" tint="0.79998168889431442"/>
  </sheetPr>
  <dimension ref="A1:O17"/>
  <sheetViews>
    <sheetView zoomScaleNormal="100" workbookViewId="0">
      <selection activeCell="E12" sqref="E12"/>
    </sheetView>
  </sheetViews>
  <sheetFormatPr defaultRowHeight="14.4" x14ac:dyDescent="0.3"/>
  <cols>
    <col min="1" max="1" width="37.6640625" customWidth="1"/>
    <col min="2" max="2" width="6.33203125" customWidth="1"/>
    <col min="4" max="4" width="6.88671875" customWidth="1"/>
    <col min="6" max="6" width="10.44140625" customWidth="1"/>
    <col min="7" max="10" width="7.5546875" customWidth="1"/>
    <col min="11" max="12" width="7.88671875" customWidth="1"/>
    <col min="14" max="14" width="7.44140625" customWidth="1"/>
    <col min="15" max="15" width="12" customWidth="1"/>
  </cols>
  <sheetData>
    <row r="1" spans="1:15" ht="15.6" x14ac:dyDescent="0.3">
      <c r="A1" s="166" t="s">
        <v>66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x14ac:dyDescent="0.3">
      <c r="A2" s="17" t="s">
        <v>25</v>
      </c>
    </row>
    <row r="3" spans="1:15" ht="26.4" customHeight="1" x14ac:dyDescent="0.3">
      <c r="A3" s="181"/>
      <c r="B3" s="178" t="s">
        <v>26</v>
      </c>
      <c r="C3" s="174" t="s">
        <v>224</v>
      </c>
      <c r="D3" s="175"/>
      <c r="E3" s="181" t="s">
        <v>67</v>
      </c>
      <c r="F3" s="181"/>
      <c r="G3" s="181" t="s">
        <v>68</v>
      </c>
      <c r="H3" s="181"/>
      <c r="I3" s="181" t="s">
        <v>69</v>
      </c>
      <c r="J3" s="181"/>
      <c r="K3" s="181" t="s">
        <v>70</v>
      </c>
      <c r="L3" s="181"/>
      <c r="M3" s="181"/>
      <c r="N3" s="181"/>
      <c r="O3" s="181" t="s">
        <v>71</v>
      </c>
    </row>
    <row r="4" spans="1:15" ht="27.6" customHeight="1" x14ac:dyDescent="0.3">
      <c r="A4" s="181"/>
      <c r="B4" s="179"/>
      <c r="C4" s="176"/>
      <c r="D4" s="177"/>
      <c r="E4" s="181"/>
      <c r="F4" s="181"/>
      <c r="G4" s="181"/>
      <c r="H4" s="181"/>
      <c r="I4" s="181"/>
      <c r="J4" s="181"/>
      <c r="K4" s="181" t="s">
        <v>72</v>
      </c>
      <c r="L4" s="181"/>
      <c r="M4" s="181" t="s">
        <v>73</v>
      </c>
      <c r="N4" s="181"/>
      <c r="O4" s="181"/>
    </row>
    <row r="5" spans="1:15" ht="45.6" customHeight="1" x14ac:dyDescent="0.3">
      <c r="A5" s="181"/>
      <c r="B5" s="180"/>
      <c r="C5" s="3" t="s">
        <v>220</v>
      </c>
      <c r="D5" s="3" t="s">
        <v>75</v>
      </c>
      <c r="E5" s="3" t="s">
        <v>76</v>
      </c>
      <c r="F5" s="3" t="s">
        <v>77</v>
      </c>
      <c r="G5" s="3" t="s">
        <v>74</v>
      </c>
      <c r="H5" s="3" t="s">
        <v>75</v>
      </c>
      <c r="I5" s="3" t="s">
        <v>74</v>
      </c>
      <c r="J5" s="3" t="s">
        <v>75</v>
      </c>
      <c r="K5" s="3" t="s">
        <v>78</v>
      </c>
      <c r="L5" s="3" t="s">
        <v>79</v>
      </c>
      <c r="M5" s="3" t="s">
        <v>223</v>
      </c>
      <c r="N5" s="3" t="s">
        <v>222</v>
      </c>
      <c r="O5" s="181"/>
    </row>
    <row r="6" spans="1:15" x14ac:dyDescent="0.3">
      <c r="A6" s="3" t="s">
        <v>9</v>
      </c>
      <c r="B6" s="3" t="s">
        <v>10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</row>
    <row r="7" spans="1:15" ht="26.4" x14ac:dyDescent="0.3">
      <c r="A7" s="24" t="s">
        <v>278</v>
      </c>
      <c r="B7" s="65">
        <v>1</v>
      </c>
      <c r="C7" s="67" t="str">
        <f>IF(SUM(C9,C14,C15)=0,"",SUM(C9,C14,C15))</f>
        <v/>
      </c>
      <c r="D7" s="68" t="str">
        <f t="shared" ref="D7:O7" si="0">IF(SUM(D9,D14,D15)=0,"",SUM(D9,D14,D15))</f>
        <v/>
      </c>
      <c r="E7" s="68" t="str">
        <f t="shared" si="0"/>
        <v/>
      </c>
      <c r="F7" s="68" t="str">
        <f t="shared" si="0"/>
        <v/>
      </c>
      <c r="G7" s="68" t="str">
        <f>IF(SUM(G9,G14,G15)=0,"",SUM(G9,G14,G15))</f>
        <v/>
      </c>
      <c r="H7" s="68" t="str">
        <f>IF(SUM(H9,H14,H15)=0,"",SUM(H9,H14,H15))</f>
        <v/>
      </c>
      <c r="I7" s="68" t="str">
        <f t="shared" si="0"/>
        <v/>
      </c>
      <c r="J7" s="68" t="str">
        <f t="shared" si="0"/>
        <v/>
      </c>
      <c r="K7" s="68" t="str">
        <f t="shared" si="0"/>
        <v/>
      </c>
      <c r="L7" s="68" t="str">
        <f t="shared" si="0"/>
        <v/>
      </c>
      <c r="M7" s="68" t="str">
        <f t="shared" si="0"/>
        <v/>
      </c>
      <c r="N7" s="68" t="str">
        <f t="shared" si="0"/>
        <v/>
      </c>
      <c r="O7" s="68" t="str">
        <f t="shared" si="0"/>
        <v/>
      </c>
    </row>
    <row r="8" spans="1:15" x14ac:dyDescent="0.3">
      <c r="A8" s="171" t="s">
        <v>80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26.4" x14ac:dyDescent="0.3">
      <c r="A9" s="25" t="s">
        <v>81</v>
      </c>
      <c r="B9" s="65">
        <v>3</v>
      </c>
      <c r="C9" s="67" t="str">
        <f>IF(SUM(C11:C13)=0,"",SUM(C11:C13))</f>
        <v/>
      </c>
      <c r="D9" s="70" t="str">
        <f t="shared" ref="D9:O9" si="1">IF(SUM(D11:D13)=0,"",SUM(D11:D13))</f>
        <v/>
      </c>
      <c r="E9" s="70" t="str">
        <f t="shared" si="1"/>
        <v/>
      </c>
      <c r="F9" s="70" t="str">
        <f t="shared" si="1"/>
        <v/>
      </c>
      <c r="G9" s="70" t="str">
        <f t="shared" si="1"/>
        <v/>
      </c>
      <c r="H9" s="70" t="str">
        <f t="shared" si="1"/>
        <v/>
      </c>
      <c r="I9" s="70" t="str">
        <f t="shared" si="1"/>
        <v/>
      </c>
      <c r="J9" s="70" t="str">
        <f t="shared" si="1"/>
        <v/>
      </c>
      <c r="K9" s="70" t="str">
        <f t="shared" si="1"/>
        <v/>
      </c>
      <c r="L9" s="70" t="str">
        <f t="shared" si="1"/>
        <v/>
      </c>
      <c r="M9" s="70" t="str">
        <f t="shared" si="1"/>
        <v/>
      </c>
      <c r="N9" s="70" t="str">
        <f t="shared" si="1"/>
        <v/>
      </c>
      <c r="O9" s="70" t="str">
        <f t="shared" si="1"/>
        <v/>
      </c>
    </row>
    <row r="10" spans="1:15" x14ac:dyDescent="0.3">
      <c r="A10" s="171" t="s">
        <v>80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</row>
    <row r="11" spans="1:15" x14ac:dyDescent="0.3">
      <c r="A11" s="26" t="s">
        <v>82</v>
      </c>
      <c r="B11" s="66">
        <v>4</v>
      </c>
      <c r="C11" s="71" t="str">
        <f>IF(SUM(E11,F11)=0," ",SUM(E11,F11))</f>
        <v xml:space="preserve"> 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x14ac:dyDescent="0.3">
      <c r="A12" s="26" t="s">
        <v>221</v>
      </c>
      <c r="B12" s="66">
        <v>5</v>
      </c>
      <c r="C12" s="71" t="str">
        <f t="shared" ref="C12:C15" si="2">IF(SUM(E12,F12)=0," ",SUM(E12,F12))</f>
        <v xml:space="preserve"> 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x14ac:dyDescent="0.3">
      <c r="A13" s="26" t="s">
        <v>83</v>
      </c>
      <c r="B13" s="66">
        <v>6</v>
      </c>
      <c r="C13" s="71" t="str">
        <f t="shared" si="2"/>
        <v xml:space="preserve"> 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spans="1:15" ht="39.6" x14ac:dyDescent="0.3">
      <c r="A14" s="25" t="s">
        <v>299</v>
      </c>
      <c r="B14" s="65">
        <v>7</v>
      </c>
      <c r="C14" s="72" t="str">
        <f t="shared" si="2"/>
        <v xml:space="preserve"> </v>
      </c>
      <c r="D14" s="74"/>
      <c r="E14" s="74"/>
      <c r="F14" s="74"/>
      <c r="G14" s="88" t="s">
        <v>15</v>
      </c>
      <c r="H14" s="88" t="s">
        <v>15</v>
      </c>
      <c r="I14" s="74"/>
      <c r="J14" s="74"/>
      <c r="K14" s="74"/>
      <c r="L14" s="74"/>
      <c r="M14" s="74"/>
      <c r="N14" s="74"/>
      <c r="O14" s="74"/>
    </row>
    <row r="15" spans="1:15" x14ac:dyDescent="0.3">
      <c r="A15" s="25" t="s">
        <v>84</v>
      </c>
      <c r="B15" s="65">
        <v>8</v>
      </c>
      <c r="C15" s="72" t="str">
        <f t="shared" si="2"/>
        <v xml:space="preserve"> </v>
      </c>
      <c r="D15" s="74"/>
      <c r="E15" s="74"/>
      <c r="F15" s="74"/>
      <c r="G15" s="88" t="s">
        <v>15</v>
      </c>
      <c r="H15" s="88" t="s">
        <v>15</v>
      </c>
      <c r="I15" s="74"/>
      <c r="J15" s="74"/>
      <c r="K15" s="74"/>
      <c r="L15" s="74"/>
      <c r="M15" s="74"/>
      <c r="N15" s="74"/>
      <c r="O15" s="74"/>
    </row>
    <row r="17" spans="1:15" ht="39.6" x14ac:dyDescent="0.3">
      <c r="A17" s="25" t="s">
        <v>300</v>
      </c>
      <c r="B17" s="65">
        <v>2</v>
      </c>
      <c r="C17" s="72" t="str">
        <f>IF(SUM(E17,F17)=0," ",SUM(E17,F17))</f>
        <v xml:space="preserve"> </v>
      </c>
      <c r="D17" s="69" t="str">
        <f>IF(SUM(H17,D14)=0,"",SUM(H17,D14))</f>
        <v/>
      </c>
      <c r="E17" s="69" t="str">
        <f>IF(SUM(E14)=0,"",SUM(E14))</f>
        <v/>
      </c>
      <c r="F17" s="69" t="str">
        <f>IF(SUM(G17,F14)=0,"",SUM(G17,F14))</f>
        <v/>
      </c>
      <c r="G17" s="69" t="str">
        <f>IF(SUM(G9)=0,"",SUM(G9))</f>
        <v/>
      </c>
      <c r="H17" s="69" t="str">
        <f>IF(SUM(H9)=0,"",SUM(H9))</f>
        <v/>
      </c>
      <c r="I17" s="69" t="str">
        <f t="shared" ref="I17:O17" si="3">IF(SUM(I9,I14)=0,"",SUM(I9,I14))</f>
        <v/>
      </c>
      <c r="J17" s="69" t="str">
        <f t="shared" si="3"/>
        <v/>
      </c>
      <c r="K17" s="69" t="str">
        <f t="shared" si="3"/>
        <v/>
      </c>
      <c r="L17" s="69" t="str">
        <f t="shared" si="3"/>
        <v/>
      </c>
      <c r="M17" s="69" t="str">
        <f t="shared" si="3"/>
        <v/>
      </c>
      <c r="N17" s="69" t="str">
        <f t="shared" si="3"/>
        <v/>
      </c>
      <c r="O17" s="69" t="str">
        <f t="shared" si="3"/>
        <v/>
      </c>
    </row>
  </sheetData>
  <sheetProtection algorithmName="SHA-512" hashValue="SdmmAd5hY4nYF2kDCIUgUoNcY01KkFrpbSNneYpSJt2Cca7GFxwNh559jIkQKWFYuq6fzTp+d8lWTJF9G6E1Qw==" saltValue="8kcrS/z00zQ5H7KFe7EgNw==" spinCount="100000" sheet="1" objects="1" scenarios="1" selectLockedCells="1"/>
  <mergeCells count="13">
    <mergeCell ref="A8:O8"/>
    <mergeCell ref="A10:O10"/>
    <mergeCell ref="C3:D4"/>
    <mergeCell ref="B3:B5"/>
    <mergeCell ref="A1:O1"/>
    <mergeCell ref="K3:N3"/>
    <mergeCell ref="O3:O5"/>
    <mergeCell ref="K4:L4"/>
    <mergeCell ref="M4:N4"/>
    <mergeCell ref="A3:A5"/>
    <mergeCell ref="E3:F4"/>
    <mergeCell ref="G3:H4"/>
    <mergeCell ref="I3:J4"/>
  </mergeCells>
  <pageMargins left="0.7" right="0.7" top="0.75" bottom="0.75" header="0.3" footer="0.3"/>
  <pageSetup paperSize="9" scale="85" orientation="landscape" horizontalDpi="0" verticalDpi="0" r:id="rId1"/>
  <ignoredErrors>
    <ignoredError sqref="D9:O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0429-ED07-4E41-AC99-6B4E1D890208}">
  <sheetPr>
    <tabColor theme="9" tint="0.79998168889431442"/>
  </sheetPr>
  <dimension ref="A1:J30"/>
  <sheetViews>
    <sheetView topLeftCell="A3" workbookViewId="0">
      <selection activeCell="I16" sqref="I16"/>
    </sheetView>
  </sheetViews>
  <sheetFormatPr defaultRowHeight="14.4" x14ac:dyDescent="0.3"/>
  <cols>
    <col min="1" max="1" width="27.33203125" customWidth="1"/>
    <col min="3" max="4" width="7.21875" customWidth="1"/>
    <col min="5" max="6" width="7.77734375" customWidth="1"/>
    <col min="7" max="8" width="6.77734375" customWidth="1"/>
  </cols>
  <sheetData>
    <row r="1" spans="1:10" ht="20.399999999999999" customHeight="1" x14ac:dyDescent="0.3">
      <c r="A1" s="166" t="s">
        <v>85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39.6" customHeight="1" x14ac:dyDescent="0.3">
      <c r="A2" s="181"/>
      <c r="B2" s="181" t="s">
        <v>86</v>
      </c>
      <c r="C2" s="181" t="s">
        <v>31</v>
      </c>
      <c r="D2" s="181"/>
      <c r="E2" s="181" t="s">
        <v>33</v>
      </c>
      <c r="F2" s="181"/>
      <c r="G2" s="185" t="s">
        <v>270</v>
      </c>
      <c r="H2" s="185"/>
      <c r="I2" s="181" t="s">
        <v>87</v>
      </c>
      <c r="J2" s="181"/>
    </row>
    <row r="3" spans="1:10" x14ac:dyDescent="0.3">
      <c r="A3" s="181"/>
      <c r="B3" s="181"/>
      <c r="C3" s="181"/>
      <c r="D3" s="181"/>
      <c r="E3" s="181"/>
      <c r="F3" s="181"/>
      <c r="G3" s="185"/>
      <c r="H3" s="185"/>
      <c r="I3" s="181" t="s">
        <v>88</v>
      </c>
      <c r="J3" s="181"/>
    </row>
    <row r="4" spans="1:10" x14ac:dyDescent="0.3">
      <c r="A4" s="181"/>
      <c r="B4" s="181"/>
      <c r="C4" s="3" t="s">
        <v>74</v>
      </c>
      <c r="D4" s="3" t="s">
        <v>75</v>
      </c>
      <c r="E4" s="3" t="s">
        <v>74</v>
      </c>
      <c r="F4" s="3" t="s">
        <v>75</v>
      </c>
      <c r="G4" s="3" t="s">
        <v>74</v>
      </c>
      <c r="H4" s="3" t="s">
        <v>75</v>
      </c>
      <c r="I4" s="3" t="s">
        <v>74</v>
      </c>
      <c r="J4" s="3" t="s">
        <v>75</v>
      </c>
    </row>
    <row r="5" spans="1:10" x14ac:dyDescent="0.3">
      <c r="A5" s="3" t="s">
        <v>9</v>
      </c>
      <c r="B5" s="3" t="s">
        <v>10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</row>
    <row r="6" spans="1:10" x14ac:dyDescent="0.3">
      <c r="A6" s="4" t="s">
        <v>30</v>
      </c>
      <c r="B6" s="5">
        <v>1</v>
      </c>
      <c r="C6" s="112" t="str">
        <f t="shared" ref="C6:G6" si="0">IF(SUM(C8:C29)=0,"",SUM(C8:C29))</f>
        <v/>
      </c>
      <c r="D6" s="112" t="str">
        <f t="shared" si="0"/>
        <v/>
      </c>
      <c r="E6" s="112" t="str">
        <f t="shared" si="0"/>
        <v/>
      </c>
      <c r="F6" s="112" t="str">
        <f t="shared" si="0"/>
        <v/>
      </c>
      <c r="G6" s="112" t="str">
        <f t="shared" si="0"/>
        <v/>
      </c>
      <c r="H6" s="112" t="str">
        <f>IF(SUM(H8:H29)=0,"",SUM(H8:H29))</f>
        <v/>
      </c>
      <c r="I6" s="112" t="str">
        <f t="shared" ref="I6:J6" si="1">IF(SUM(I8:I29)=0,"",SUM(I8:I29))</f>
        <v/>
      </c>
      <c r="J6" s="112" t="str">
        <f t="shared" si="1"/>
        <v/>
      </c>
    </row>
    <row r="7" spans="1:10" x14ac:dyDescent="0.3">
      <c r="A7" s="182" t="s">
        <v>89</v>
      </c>
      <c r="B7" s="183"/>
      <c r="C7" s="183"/>
      <c r="D7" s="183"/>
      <c r="E7" s="183"/>
      <c r="F7" s="183"/>
      <c r="G7" s="183"/>
      <c r="H7" s="183"/>
      <c r="I7" s="183"/>
      <c r="J7" s="184"/>
    </row>
    <row r="8" spans="1:10" x14ac:dyDescent="0.3">
      <c r="A8" s="111"/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3">
      <c r="A9" s="111"/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3">
      <c r="A10" s="111"/>
      <c r="B10" s="73"/>
      <c r="C10" s="73"/>
      <c r="D10" s="73"/>
      <c r="E10" s="73"/>
      <c r="F10" s="73"/>
      <c r="G10" s="73"/>
      <c r="H10" s="73"/>
      <c r="I10" s="73"/>
      <c r="J10" s="73"/>
    </row>
    <row r="11" spans="1:10" x14ac:dyDescent="0.3">
      <c r="A11" s="111"/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3">
      <c r="A12" s="111"/>
      <c r="B12" s="73"/>
      <c r="C12" s="73"/>
      <c r="D12" s="73"/>
      <c r="E12" s="73"/>
      <c r="F12" s="73"/>
      <c r="G12" s="73"/>
      <c r="H12" s="73"/>
      <c r="I12" s="73"/>
      <c r="J12" s="73"/>
    </row>
    <row r="13" spans="1:10" x14ac:dyDescent="0.3">
      <c r="A13" s="111"/>
      <c r="B13" s="73"/>
      <c r="C13" s="73"/>
      <c r="D13" s="73"/>
      <c r="E13" s="73"/>
      <c r="F13" s="73"/>
      <c r="G13" s="73"/>
      <c r="H13" s="73"/>
      <c r="I13" s="73"/>
      <c r="J13" s="73"/>
    </row>
    <row r="14" spans="1:10" x14ac:dyDescent="0.3">
      <c r="A14" s="111"/>
      <c r="B14" s="73"/>
      <c r="C14" s="73"/>
      <c r="D14" s="73"/>
      <c r="E14" s="73"/>
      <c r="F14" s="73"/>
      <c r="G14" s="73"/>
      <c r="H14" s="73"/>
      <c r="I14" s="73"/>
      <c r="J14" s="73"/>
    </row>
    <row r="15" spans="1:10" x14ac:dyDescent="0.3">
      <c r="A15" s="111"/>
      <c r="B15" s="73"/>
      <c r="C15" s="73"/>
      <c r="D15" s="73"/>
      <c r="E15" s="73"/>
      <c r="F15" s="73"/>
      <c r="G15" s="73"/>
      <c r="H15" s="73"/>
      <c r="I15" s="73"/>
      <c r="J15" s="73"/>
    </row>
    <row r="16" spans="1:10" x14ac:dyDescent="0.3">
      <c r="A16" s="111"/>
      <c r="B16" s="73"/>
      <c r="C16" s="73"/>
      <c r="D16" s="73"/>
      <c r="E16" s="73"/>
      <c r="F16" s="73"/>
      <c r="G16" s="73"/>
      <c r="H16" s="73"/>
      <c r="I16" s="73"/>
      <c r="J16" s="73"/>
    </row>
    <row r="17" spans="1:10" x14ac:dyDescent="0.3">
      <c r="A17" s="111"/>
      <c r="B17" s="73"/>
      <c r="C17" s="73"/>
      <c r="D17" s="73"/>
      <c r="E17" s="73"/>
      <c r="F17" s="73"/>
      <c r="G17" s="73"/>
      <c r="H17" s="73"/>
      <c r="I17" s="73"/>
      <c r="J17" s="73"/>
    </row>
    <row r="18" spans="1:10" x14ac:dyDescent="0.3">
      <c r="A18" s="111"/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3">
      <c r="A19" s="111"/>
      <c r="B19" s="73"/>
      <c r="C19" s="73"/>
      <c r="D19" s="73"/>
      <c r="E19" s="73"/>
      <c r="F19" s="73"/>
      <c r="G19" s="73"/>
      <c r="H19" s="73"/>
      <c r="I19" s="73"/>
      <c r="J19" s="73"/>
    </row>
    <row r="20" spans="1:10" x14ac:dyDescent="0.3">
      <c r="A20" s="111"/>
      <c r="B20" s="73"/>
      <c r="C20" s="73"/>
      <c r="D20" s="73"/>
      <c r="E20" s="73"/>
      <c r="F20" s="73"/>
      <c r="G20" s="73"/>
      <c r="H20" s="73"/>
      <c r="I20" s="73"/>
      <c r="J20" s="73"/>
    </row>
    <row r="21" spans="1:10" x14ac:dyDescent="0.3">
      <c r="A21" s="111"/>
      <c r="B21" s="73"/>
      <c r="C21" s="73"/>
      <c r="D21" s="73"/>
      <c r="E21" s="73"/>
      <c r="F21" s="73"/>
      <c r="G21" s="73"/>
      <c r="H21" s="73"/>
      <c r="I21" s="73"/>
      <c r="J21" s="73"/>
    </row>
    <row r="22" spans="1:10" x14ac:dyDescent="0.3">
      <c r="A22" s="111"/>
      <c r="B22" s="73"/>
      <c r="C22" s="73"/>
      <c r="D22" s="73"/>
      <c r="E22" s="73"/>
      <c r="F22" s="73"/>
      <c r="G22" s="73"/>
      <c r="H22" s="73"/>
      <c r="I22" s="73"/>
      <c r="J22" s="73"/>
    </row>
    <row r="23" spans="1:10" x14ac:dyDescent="0.3">
      <c r="A23" s="111"/>
      <c r="B23" s="73"/>
      <c r="C23" s="73"/>
      <c r="D23" s="73"/>
      <c r="E23" s="73"/>
      <c r="F23" s="73"/>
      <c r="G23" s="73"/>
      <c r="H23" s="73"/>
      <c r="I23" s="73"/>
      <c r="J23" s="73"/>
    </row>
    <row r="24" spans="1:10" x14ac:dyDescent="0.3">
      <c r="A24" s="111"/>
      <c r="B24" s="73"/>
      <c r="C24" s="73"/>
      <c r="D24" s="73"/>
      <c r="E24" s="73"/>
      <c r="F24" s="73"/>
      <c r="G24" s="73"/>
      <c r="H24" s="73"/>
      <c r="I24" s="73"/>
      <c r="J24" s="73"/>
    </row>
    <row r="25" spans="1:10" x14ac:dyDescent="0.3">
      <c r="A25" s="111"/>
      <c r="B25" s="73"/>
      <c r="C25" s="73"/>
      <c r="D25" s="73"/>
      <c r="E25" s="73"/>
      <c r="F25" s="73"/>
      <c r="G25" s="73"/>
      <c r="H25" s="73"/>
      <c r="I25" s="73"/>
      <c r="J25" s="73"/>
    </row>
    <row r="26" spans="1:10" x14ac:dyDescent="0.3">
      <c r="A26" s="111"/>
      <c r="B26" s="73"/>
      <c r="C26" s="73"/>
      <c r="D26" s="73"/>
      <c r="E26" s="73"/>
      <c r="F26" s="73"/>
      <c r="G26" s="73"/>
      <c r="H26" s="73"/>
      <c r="I26" s="73"/>
      <c r="J26" s="73"/>
    </row>
    <row r="27" spans="1:10" x14ac:dyDescent="0.3">
      <c r="A27" s="111"/>
      <c r="B27" s="73"/>
      <c r="C27" s="73"/>
      <c r="D27" s="73"/>
      <c r="E27" s="73"/>
      <c r="F27" s="73"/>
      <c r="G27" s="73"/>
      <c r="H27" s="73"/>
      <c r="I27" s="73"/>
      <c r="J27" s="73"/>
    </row>
    <row r="28" spans="1:10" x14ac:dyDescent="0.3">
      <c r="A28" s="111"/>
      <c r="B28" s="73"/>
      <c r="C28" s="73"/>
      <c r="D28" s="73"/>
      <c r="E28" s="73"/>
      <c r="F28" s="73"/>
      <c r="G28" s="73"/>
      <c r="H28" s="73"/>
      <c r="I28" s="73"/>
      <c r="J28" s="73"/>
    </row>
    <row r="29" spans="1:10" x14ac:dyDescent="0.3">
      <c r="A29" s="108" t="s">
        <v>90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x14ac:dyDescent="0.3">
      <c r="A30" s="18"/>
    </row>
  </sheetData>
  <sheetProtection algorithmName="SHA-512" hashValue="W39DxP8GRh21qQ82M86TGO6AYHFlrsq5HGyP8FnyymlSh4o6SMA0scoJQksciBW2soIxB+RALzr8497V2604xQ==" saltValue="e0dM0/g0tV/143TOzpGNbg==" spinCount="100000" sheet="1" objects="1" scenarios="1" selectLockedCells="1"/>
  <mergeCells count="9">
    <mergeCell ref="A7:J7"/>
    <mergeCell ref="A1:J1"/>
    <mergeCell ref="A2:A4"/>
    <mergeCell ref="B2:B4"/>
    <mergeCell ref="C2:D3"/>
    <mergeCell ref="E2:F3"/>
    <mergeCell ref="G2:H3"/>
    <mergeCell ref="I2:J2"/>
    <mergeCell ref="I3:J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3B108-FB4E-4FDE-80F8-0603146344E1}">
  <sheetPr>
    <tabColor theme="9" tint="0.79998168889431442"/>
  </sheetPr>
  <dimension ref="A1:D36"/>
  <sheetViews>
    <sheetView topLeftCell="A7" workbookViewId="0">
      <selection activeCell="E8" sqref="E8"/>
    </sheetView>
  </sheetViews>
  <sheetFormatPr defaultRowHeight="14.4" x14ac:dyDescent="0.3"/>
  <cols>
    <col min="1" max="1" width="56.21875" customWidth="1"/>
    <col min="2" max="2" width="7.77734375" customWidth="1"/>
    <col min="3" max="3" width="11.88671875" customWidth="1"/>
    <col min="4" max="4" width="11.6640625" customWidth="1"/>
  </cols>
  <sheetData>
    <row r="1" spans="1:3" ht="27" customHeight="1" x14ac:dyDescent="0.3">
      <c r="A1" s="166" t="s">
        <v>91</v>
      </c>
      <c r="B1" s="166"/>
      <c r="C1" s="166"/>
    </row>
    <row r="2" spans="1:3" ht="26.4" x14ac:dyDescent="0.3">
      <c r="A2" s="3" t="s">
        <v>225</v>
      </c>
      <c r="B2" s="3" t="s">
        <v>26</v>
      </c>
      <c r="C2" s="3"/>
    </row>
    <row r="3" spans="1:3" x14ac:dyDescent="0.3">
      <c r="A3" s="3" t="s">
        <v>50</v>
      </c>
      <c r="B3" s="3" t="s">
        <v>10</v>
      </c>
      <c r="C3" s="3">
        <v>1</v>
      </c>
    </row>
    <row r="4" spans="1:3" ht="15.6" x14ac:dyDescent="0.3">
      <c r="A4" s="8" t="s">
        <v>92</v>
      </c>
      <c r="B4" s="3">
        <v>1</v>
      </c>
      <c r="C4" s="73"/>
    </row>
    <row r="5" spans="1:3" ht="15.6" x14ac:dyDescent="0.3">
      <c r="A5" s="8" t="s">
        <v>93</v>
      </c>
      <c r="B5" s="3">
        <v>2</v>
      </c>
      <c r="C5" s="73"/>
    </row>
    <row r="6" spans="1:3" x14ac:dyDescent="0.3">
      <c r="A6" s="8" t="s">
        <v>94</v>
      </c>
      <c r="B6" s="3">
        <v>3</v>
      </c>
      <c r="C6" s="73"/>
    </row>
    <row r="7" spans="1:3" x14ac:dyDescent="0.3">
      <c r="A7" s="8" t="s">
        <v>95</v>
      </c>
      <c r="B7" s="3">
        <v>4</v>
      </c>
      <c r="C7" s="73"/>
    </row>
    <row r="8" spans="1:3" x14ac:dyDescent="0.3">
      <c r="A8" s="8" t="s">
        <v>96</v>
      </c>
      <c r="B8" s="3">
        <v>5</v>
      </c>
      <c r="C8" s="73"/>
    </row>
    <row r="9" spans="1:3" x14ac:dyDescent="0.3">
      <c r="A9" s="8" t="s">
        <v>97</v>
      </c>
      <c r="B9" s="3">
        <v>6</v>
      </c>
      <c r="C9" s="73"/>
    </row>
    <row r="10" spans="1:3" x14ac:dyDescent="0.3">
      <c r="A10" s="8" t="s">
        <v>98</v>
      </c>
      <c r="B10" s="3">
        <v>7</v>
      </c>
      <c r="C10" s="73"/>
    </row>
    <row r="11" spans="1:3" x14ac:dyDescent="0.3">
      <c r="A11" s="8" t="s">
        <v>99</v>
      </c>
      <c r="B11" s="3">
        <v>8</v>
      </c>
      <c r="C11" s="73"/>
    </row>
    <row r="12" spans="1:3" x14ac:dyDescent="0.3">
      <c r="A12" s="8" t="s">
        <v>100</v>
      </c>
      <c r="B12" s="3">
        <v>9</v>
      </c>
      <c r="C12" s="73"/>
    </row>
    <row r="13" spans="1:3" x14ac:dyDescent="0.3">
      <c r="A13" s="8" t="s">
        <v>101</v>
      </c>
      <c r="B13" s="3">
        <v>10</v>
      </c>
      <c r="C13" s="73"/>
    </row>
    <row r="14" spans="1:3" x14ac:dyDescent="0.3">
      <c r="A14" s="8" t="s">
        <v>102</v>
      </c>
      <c r="B14" s="3">
        <v>11</v>
      </c>
      <c r="C14" s="73"/>
    </row>
    <row r="15" spans="1:3" x14ac:dyDescent="0.3">
      <c r="A15" s="8" t="s">
        <v>103</v>
      </c>
      <c r="B15" s="3">
        <v>12</v>
      </c>
      <c r="C15" s="73"/>
    </row>
    <row r="16" spans="1:3" x14ac:dyDescent="0.3">
      <c r="A16" s="8" t="s">
        <v>104</v>
      </c>
      <c r="B16" s="3">
        <v>13</v>
      </c>
      <c r="C16" s="73"/>
    </row>
    <row r="17" spans="1:4" x14ac:dyDescent="0.3">
      <c r="A17" s="8" t="s">
        <v>105</v>
      </c>
      <c r="B17" s="3">
        <v>14</v>
      </c>
      <c r="C17" s="73"/>
    </row>
    <row r="18" spans="1:4" x14ac:dyDescent="0.3">
      <c r="A18" s="8" t="s">
        <v>106</v>
      </c>
      <c r="B18" s="3">
        <v>15</v>
      </c>
      <c r="C18" s="73"/>
    </row>
    <row r="19" spans="1:4" x14ac:dyDescent="0.3">
      <c r="A19" s="8" t="s">
        <v>107</v>
      </c>
      <c r="B19" s="3">
        <v>16</v>
      </c>
      <c r="C19" s="73"/>
    </row>
    <row r="20" spans="1:4" x14ac:dyDescent="0.3">
      <c r="A20" s="8" t="s">
        <v>108</v>
      </c>
      <c r="B20" s="3">
        <v>17</v>
      </c>
      <c r="C20" s="73"/>
    </row>
    <row r="21" spans="1:4" x14ac:dyDescent="0.3">
      <c r="A21" s="8" t="s">
        <v>109</v>
      </c>
      <c r="B21" s="3">
        <v>18</v>
      </c>
      <c r="C21" s="73"/>
    </row>
    <row r="22" spans="1:4" x14ac:dyDescent="0.3">
      <c r="A22" s="8" t="s">
        <v>110</v>
      </c>
      <c r="B22" s="3">
        <v>19</v>
      </c>
      <c r="C22" s="73"/>
    </row>
    <row r="23" spans="1:4" x14ac:dyDescent="0.3">
      <c r="A23" s="8" t="s">
        <v>111</v>
      </c>
      <c r="B23" s="3">
        <v>20</v>
      </c>
      <c r="C23" s="73"/>
    </row>
    <row r="24" spans="1:4" x14ac:dyDescent="0.3">
      <c r="A24" s="75" t="s">
        <v>112</v>
      </c>
      <c r="B24" s="60">
        <v>21</v>
      </c>
      <c r="C24" s="73"/>
    </row>
    <row r="25" spans="1:4" x14ac:dyDescent="0.3">
      <c r="A25" s="75" t="s">
        <v>279</v>
      </c>
      <c r="B25" s="60">
        <v>22</v>
      </c>
      <c r="C25" s="73"/>
    </row>
    <row r="26" spans="1:4" x14ac:dyDescent="0.3">
      <c r="A26" s="113" t="s">
        <v>280</v>
      </c>
      <c r="B26" s="60">
        <v>23</v>
      </c>
      <c r="C26" s="73"/>
    </row>
    <row r="27" spans="1:4" ht="15.6" x14ac:dyDescent="0.3">
      <c r="A27" s="16"/>
    </row>
    <row r="28" spans="1:4" ht="15.6" x14ac:dyDescent="0.3">
      <c r="A28" s="16"/>
    </row>
    <row r="29" spans="1:4" ht="15.6" x14ac:dyDescent="0.3">
      <c r="A29" s="166" t="s">
        <v>113</v>
      </c>
      <c r="B29" s="166"/>
      <c r="C29" s="166"/>
      <c r="D29" s="166"/>
    </row>
    <row r="30" spans="1:4" x14ac:dyDescent="0.3">
      <c r="A30" s="186" t="s">
        <v>114</v>
      </c>
      <c r="B30" s="186"/>
      <c r="C30" s="186"/>
      <c r="D30" s="186"/>
    </row>
    <row r="31" spans="1:4" ht="26.4" x14ac:dyDescent="0.3">
      <c r="A31" s="3" t="s">
        <v>226</v>
      </c>
      <c r="B31" s="3" t="s">
        <v>26</v>
      </c>
      <c r="C31" s="3" t="s">
        <v>30</v>
      </c>
      <c r="D31" s="3" t="s">
        <v>115</v>
      </c>
    </row>
    <row r="32" spans="1:4" x14ac:dyDescent="0.3">
      <c r="A32" s="3" t="s">
        <v>9</v>
      </c>
      <c r="B32" s="3" t="s">
        <v>10</v>
      </c>
      <c r="C32" s="3">
        <v>1</v>
      </c>
      <c r="D32" s="3">
        <v>2</v>
      </c>
    </row>
    <row r="33" spans="1:4" x14ac:dyDescent="0.3">
      <c r="A33" s="75" t="s">
        <v>116</v>
      </c>
      <c r="B33" s="60">
        <v>1</v>
      </c>
      <c r="C33" s="73"/>
      <c r="D33" s="73"/>
    </row>
    <row r="34" spans="1:4" x14ac:dyDescent="0.3">
      <c r="A34" s="113" t="s">
        <v>281</v>
      </c>
      <c r="B34" s="60">
        <v>2</v>
      </c>
      <c r="C34" s="73"/>
      <c r="D34" s="73"/>
    </row>
    <row r="35" spans="1:4" x14ac:dyDescent="0.3">
      <c r="A35" s="75" t="s">
        <v>282</v>
      </c>
      <c r="B35" s="60">
        <v>3</v>
      </c>
      <c r="C35" s="73"/>
      <c r="D35" s="73"/>
    </row>
    <row r="36" spans="1:4" x14ac:dyDescent="0.3">
      <c r="A36" s="113" t="s">
        <v>281</v>
      </c>
      <c r="B36" s="76">
        <v>4</v>
      </c>
      <c r="C36" s="114"/>
      <c r="D36" s="114"/>
    </row>
  </sheetData>
  <sheetProtection algorithmName="SHA-512" hashValue="MP8bw9dTNKlV9LDO9gFOTi7uSDLtlWLRasggjVSGeDrUq1Z/QsUsfc7PxaJBcCxL38yjTgQ37NrAxkM8LgwNmQ==" saltValue="6JYW6dvKka9AgUrspWgspQ==" spinCount="100000" sheet="1" objects="1" scenarios="1"/>
  <mergeCells count="3">
    <mergeCell ref="A1:C1"/>
    <mergeCell ref="A29:D29"/>
    <mergeCell ref="A30:D30"/>
  </mergeCell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DFCF-372E-456A-AA61-63FB67083E11}">
  <sheetPr>
    <tabColor theme="9" tint="0.79998168889431442"/>
  </sheetPr>
  <dimension ref="A1:T129"/>
  <sheetViews>
    <sheetView zoomScaleNormal="100" workbookViewId="0">
      <selection activeCell="M16" sqref="M16"/>
    </sheetView>
  </sheetViews>
  <sheetFormatPr defaultRowHeight="14.4" x14ac:dyDescent="0.3"/>
  <cols>
    <col min="1" max="1" width="31.77734375" customWidth="1"/>
    <col min="2" max="2" width="7.109375" style="2" customWidth="1"/>
    <col min="3" max="3" width="10.88671875" bestFit="1" customWidth="1"/>
    <col min="4" max="4" width="9.5546875" customWidth="1"/>
    <col min="5" max="6" width="7.44140625" customWidth="1"/>
    <col min="9" max="10" width="7.6640625" customWidth="1"/>
    <col min="13" max="16" width="6.77734375" customWidth="1"/>
    <col min="17" max="18" width="7.88671875" customWidth="1"/>
    <col min="19" max="20" width="7.6640625" customWidth="1"/>
  </cols>
  <sheetData>
    <row r="1" spans="1:20" ht="15.6" x14ac:dyDescent="0.3">
      <c r="A1" s="166" t="s">
        <v>117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</row>
    <row r="2" spans="1:20" x14ac:dyDescent="0.3">
      <c r="S2" s="58" t="s">
        <v>118</v>
      </c>
    </row>
    <row r="3" spans="1:20" ht="14.4" customHeight="1" x14ac:dyDescent="0.3">
      <c r="A3" s="181"/>
      <c r="B3" s="181" t="s">
        <v>26</v>
      </c>
      <c r="C3" s="181" t="s">
        <v>31</v>
      </c>
      <c r="D3" s="181"/>
      <c r="E3" s="181" t="s">
        <v>80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 t="s">
        <v>33</v>
      </c>
      <c r="R3" s="181"/>
      <c r="S3" s="181" t="s">
        <v>35</v>
      </c>
      <c r="T3" s="181"/>
    </row>
    <row r="4" spans="1:20" ht="26.4" customHeight="1" x14ac:dyDescent="0.3">
      <c r="A4" s="181"/>
      <c r="B4" s="181"/>
      <c r="C4" s="181"/>
      <c r="D4" s="181"/>
      <c r="E4" s="181" t="s">
        <v>119</v>
      </c>
      <c r="F4" s="181"/>
      <c r="G4" s="181"/>
      <c r="H4" s="181"/>
      <c r="I4" s="181" t="s">
        <v>120</v>
      </c>
      <c r="J4" s="181"/>
      <c r="K4" s="181"/>
      <c r="L4" s="181"/>
      <c r="M4" s="181" t="s">
        <v>121</v>
      </c>
      <c r="N4" s="181"/>
      <c r="O4" s="181" t="s">
        <v>122</v>
      </c>
      <c r="P4" s="181"/>
      <c r="Q4" s="181"/>
      <c r="R4" s="181"/>
      <c r="S4" s="181"/>
      <c r="T4" s="181"/>
    </row>
    <row r="5" spans="1:20" ht="76.8" customHeight="1" x14ac:dyDescent="0.3">
      <c r="A5" s="181"/>
      <c r="B5" s="181"/>
      <c r="C5" s="190" t="s">
        <v>241</v>
      </c>
      <c r="D5" s="190" t="s">
        <v>242</v>
      </c>
      <c r="E5" s="187" t="s">
        <v>74</v>
      </c>
      <c r="F5" s="187" t="s">
        <v>75</v>
      </c>
      <c r="G5" s="187" t="s">
        <v>123</v>
      </c>
      <c r="H5" s="187"/>
      <c r="I5" s="187" t="s">
        <v>74</v>
      </c>
      <c r="J5" s="187" t="s">
        <v>75</v>
      </c>
      <c r="K5" s="188" t="s">
        <v>124</v>
      </c>
      <c r="L5" s="189"/>
      <c r="M5" s="187" t="s">
        <v>74</v>
      </c>
      <c r="N5" s="187" t="s">
        <v>75</v>
      </c>
      <c r="O5" s="187" t="s">
        <v>74</v>
      </c>
      <c r="P5" s="187" t="s">
        <v>75</v>
      </c>
      <c r="Q5" s="187" t="s">
        <v>74</v>
      </c>
      <c r="R5" s="187" t="s">
        <v>75</v>
      </c>
      <c r="S5" s="187" t="s">
        <v>74</v>
      </c>
      <c r="T5" s="187" t="s">
        <v>75</v>
      </c>
    </row>
    <row r="6" spans="1:20" x14ac:dyDescent="0.3">
      <c r="A6" s="181"/>
      <c r="B6" s="181"/>
      <c r="C6" s="191"/>
      <c r="D6" s="191"/>
      <c r="E6" s="187"/>
      <c r="F6" s="187"/>
      <c r="G6" s="27" t="s">
        <v>74</v>
      </c>
      <c r="H6" s="27" t="s">
        <v>75</v>
      </c>
      <c r="I6" s="187"/>
      <c r="J6" s="187"/>
      <c r="K6" s="27" t="s">
        <v>74</v>
      </c>
      <c r="L6" s="27" t="s">
        <v>75</v>
      </c>
      <c r="M6" s="187"/>
      <c r="N6" s="187"/>
      <c r="O6" s="187"/>
      <c r="P6" s="187"/>
      <c r="Q6" s="187"/>
      <c r="R6" s="187"/>
      <c r="S6" s="187"/>
      <c r="T6" s="187"/>
    </row>
    <row r="7" spans="1:20" x14ac:dyDescent="0.3">
      <c r="A7" s="3" t="s">
        <v>9</v>
      </c>
      <c r="B7" s="3" t="s">
        <v>125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  <c r="S7" s="3">
        <v>17</v>
      </c>
      <c r="T7" s="3">
        <v>18</v>
      </c>
    </row>
    <row r="8" spans="1:20" ht="27" customHeight="1" x14ac:dyDescent="0.3">
      <c r="A8" s="4" t="s">
        <v>126</v>
      </c>
      <c r="B8" s="5">
        <v>1</v>
      </c>
      <c r="C8" s="69" t="str">
        <f>IF(SUM(E8,I8,M8,O8)=l_bölmə_!D72,SUM(E8,I8,M8,O8),"DD")</f>
        <v>DD</v>
      </c>
      <c r="D8" s="69" t="str">
        <f>IF(SUM(F8,J8,N8,P8)=l_bölmə_!F72,SUM(F8,J8,N8,P8),"DD")</f>
        <v>DD</v>
      </c>
      <c r="E8" s="68" t="str">
        <f>IF(SUM(E10,E24,E34,E39,E45,E53,E64,E71,E78,E86,E95,E101,E109,E116)=l_bölmə_!D6,SUM(E10,E24,E34,E39,E45,E53,E64,E71,E78,E86,E95,E101,E109,E116),"DD")</f>
        <v>DD</v>
      </c>
      <c r="F8" s="68" t="str">
        <f>IF(SUM(F10,F24,F34,F39,F45,F53,F64,F71,F78,F86,F95,F101,F109,F116)=l_bölmə_!F6,SUM(F10,F24,F34,F39,F45,F53,F64,F71,F78,F86,F95,F101,F109,F116),"DD")</f>
        <v>DD</v>
      </c>
      <c r="G8" s="68" t="str">
        <f t="shared" ref="G8:L8" si="0">IF(SUM(G10,G24,G34,G39,G45,G53,G64,G71,G78,G86,G95,G101,G109,G116)=0," ",SUM(G10,G24,G34,G39,G45,G53,G64,G71,G78,G86,G95,G101,G109,G116))</f>
        <v xml:space="preserve"> </v>
      </c>
      <c r="H8" s="68" t="str">
        <f t="shared" si="0"/>
        <v xml:space="preserve"> </v>
      </c>
      <c r="I8" s="68" t="str">
        <f>IF(SUM(I10,I24,I34,I39,I45,I53,I64,I71,I78,I86,I95,I101,I109,I116)=l_bölmə_!D30,SUM(I10,I24,I34,I39,I45,I53,I64,I71,I78,I86,I95,I101,I109,I116),"DD")</f>
        <v>DD</v>
      </c>
      <c r="J8" s="68" t="str">
        <f>IF(SUM(J10,J24,J34,J39,J45,J53,J64,J71,J78,J86,J95,J101,J109,J116)=l_bölmə_!F30,SUM(J10,J24,J34,J39,J45,J53,J64,J71,J78,J86,J95,J101,J109,J116),"DD")</f>
        <v>DD</v>
      </c>
      <c r="K8" s="68" t="str">
        <f t="shared" si="0"/>
        <v xml:space="preserve"> </v>
      </c>
      <c r="L8" s="68" t="str">
        <f t="shared" si="0"/>
        <v xml:space="preserve"> </v>
      </c>
      <c r="M8" s="68" t="str">
        <f>IF(SUM(M10,M24,M34,M39,M45,M53,M64,M71,M78,M86,M95,M101,M109,M116)=l_bölmə_!D54,SUM(M10,M24,M34,M39,M45,M53,M64,M71,M78,M86,M95,M101,M109,M116),"DD")</f>
        <v>DD</v>
      </c>
      <c r="N8" s="68" t="str">
        <f>IF(SUM(N10,N24,N34,N39,N45,N53,N64,N71,N78,N86,N95,N101,N109,N116)=l_bölmə_!F54,SUM(N10,N24,N34,N39,N45,N53,N64,N71,N78,N86,N95,N101,N109,N116),"DD")</f>
        <v>DD</v>
      </c>
      <c r="O8" s="68" t="str">
        <f>IF(SUM(O10,O24,O34,O39,O45,O53,O64,O71,O78,O86,O95,O101,O109,O116)=l_bölmə_!D63,SUM(O10,O24,O34,O39,O45,O53,O64,O71,O78,O86,O95,O101,O109,O116),"DD")</f>
        <v>DD</v>
      </c>
      <c r="P8" s="68" t="str">
        <f>IF(SUM(P10,P24,P34,P39,P45,P53,P64,P71,P78,P86,P95,P101,P109,P116)=l_bölmə_!F63,SUM(P10,P24,P34,P39,P45,P53,P64,P71,P78,P86,P95,P101,P109,P116),"DD")</f>
        <v>DD</v>
      </c>
      <c r="Q8" s="68" t="str">
        <f>IF(SUM(Q10,Q24,Q34,Q39,Q45,Q53,Q64,Q71,Q78,Q86,Q95,Q101,Q109,Q116)=l_bölmə_!T72,SUM(Q10,Q24,Q34,Q39,Q45,Q53,Q64,Q71,Q78,Q86,Q95,Q101,Q109,Q116),"DD")</f>
        <v>DD</v>
      </c>
      <c r="R8" s="68" t="str">
        <f>IF(SUM(R10,R24,R34,R39,R45,R53,R64,R71,R78,R86,R95,R101,R109,R116)=l_bölmə_!V72,SUM(R10,R24,R34,R39,R45,R53,R64,R71,R78,R86,R95,R101,R109,R116),"DD")</f>
        <v>DD</v>
      </c>
      <c r="S8" s="68" t="str">
        <f>IF(SUM(S10,S24,S34,S39,S45,S53,S64,S71,S78,S86,S95,S101,S109,S116)=l_bölmə_!Z72,SUM(S10,S24,S34,S39,S45,S53,S64,S71,S78,S86,S95,S101,S109,S116),"DD")</f>
        <v>DD</v>
      </c>
      <c r="T8" s="68" t="str">
        <f>IF(SUM(T10,T24,T34,T39,T45,T53,T64,T71,T78,T86,T95,T101,T109,T116)=l_bölmə_!AA72,SUM(T10,T24,T34,T39,T45,T53,T64,T71,T78,T86,T95,T101,T109,T116),"DD")</f>
        <v>DD</v>
      </c>
    </row>
    <row r="9" spans="1:20" x14ac:dyDescent="0.3">
      <c r="A9" s="168" t="s">
        <v>80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70"/>
    </row>
    <row r="10" spans="1:20" x14ac:dyDescent="0.3">
      <c r="A10" s="4" t="s">
        <v>127</v>
      </c>
      <c r="B10" s="5">
        <v>2</v>
      </c>
      <c r="C10" s="69" t="str">
        <f>IF(SUM(E10,I10,M10,O10)=0," ",SUM(E10,I10,M10,O10))</f>
        <v xml:space="preserve"> </v>
      </c>
      <c r="D10" s="69" t="str">
        <f>IF(SUM(F10,J10,N10,P10)=0," ",SUM(F10,J10,N10,P10))</f>
        <v xml:space="preserve"> </v>
      </c>
      <c r="E10" s="70" t="str">
        <f>IF(SUM(E12:E23)=0," ",SUM(E12:E23))</f>
        <v xml:space="preserve"> </v>
      </c>
      <c r="F10" s="70" t="str">
        <f t="shared" ref="F10:T10" si="1">IF(SUM(F12:F23)=0," ",SUM(F12:F23))</f>
        <v xml:space="preserve"> </v>
      </c>
      <c r="G10" s="70" t="str">
        <f t="shared" si="1"/>
        <v xml:space="preserve"> </v>
      </c>
      <c r="H10" s="70" t="str">
        <f t="shared" si="1"/>
        <v xml:space="preserve"> </v>
      </c>
      <c r="I10" s="70" t="str">
        <f t="shared" si="1"/>
        <v xml:space="preserve"> </v>
      </c>
      <c r="J10" s="70" t="str">
        <f t="shared" si="1"/>
        <v xml:space="preserve"> </v>
      </c>
      <c r="K10" s="70" t="str">
        <f t="shared" si="1"/>
        <v xml:space="preserve"> </v>
      </c>
      <c r="L10" s="70" t="str">
        <f t="shared" si="1"/>
        <v xml:space="preserve"> </v>
      </c>
      <c r="M10" s="70" t="str">
        <f t="shared" si="1"/>
        <v xml:space="preserve"> </v>
      </c>
      <c r="N10" s="70" t="str">
        <f t="shared" si="1"/>
        <v xml:space="preserve"> </v>
      </c>
      <c r="O10" s="70" t="str">
        <f t="shared" si="1"/>
        <v xml:space="preserve"> </v>
      </c>
      <c r="P10" s="70" t="str">
        <f t="shared" si="1"/>
        <v xml:space="preserve"> </v>
      </c>
      <c r="Q10" s="70" t="str">
        <f t="shared" si="1"/>
        <v xml:space="preserve"> </v>
      </c>
      <c r="R10" s="70" t="str">
        <f t="shared" si="1"/>
        <v xml:space="preserve"> </v>
      </c>
      <c r="S10" s="70" t="str">
        <f t="shared" si="1"/>
        <v xml:space="preserve"> </v>
      </c>
      <c r="T10" s="70" t="str">
        <f t="shared" si="1"/>
        <v xml:space="preserve"> </v>
      </c>
    </row>
    <row r="11" spans="1:20" x14ac:dyDescent="0.3">
      <c r="A11" s="168" t="s">
        <v>80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/>
    </row>
    <row r="12" spans="1:20" x14ac:dyDescent="0.3">
      <c r="A12" s="8" t="s">
        <v>269</v>
      </c>
      <c r="B12" s="3">
        <v>3</v>
      </c>
      <c r="C12" s="69" t="str">
        <f t="shared" ref="C12:C24" si="2">IF(SUM(E12,I12,M12,O12)=0," ",SUM(E12,I12,M12,O12))</f>
        <v xml:space="preserve"> </v>
      </c>
      <c r="D12" s="69" t="str">
        <f t="shared" ref="D12:D24" si="3">IF(SUM(F12,J12,N12,P12)=0," ",SUM(F12,J12,N12,P12))</f>
        <v xml:space="preserve"> 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x14ac:dyDescent="0.3">
      <c r="A13" s="8" t="s">
        <v>128</v>
      </c>
      <c r="B13" s="3">
        <v>4</v>
      </c>
      <c r="C13" s="69" t="str">
        <f t="shared" si="2"/>
        <v xml:space="preserve"> </v>
      </c>
      <c r="D13" s="69" t="str">
        <f t="shared" si="3"/>
        <v xml:space="preserve"> 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0" x14ac:dyDescent="0.3">
      <c r="A14" s="8" t="s">
        <v>129</v>
      </c>
      <c r="B14" s="3">
        <v>5</v>
      </c>
      <c r="C14" s="69" t="str">
        <f t="shared" si="2"/>
        <v xml:space="preserve"> </v>
      </c>
      <c r="D14" s="69" t="str">
        <f t="shared" si="3"/>
        <v xml:space="preserve"> 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1:20" x14ac:dyDescent="0.3">
      <c r="A15" s="8" t="s">
        <v>130</v>
      </c>
      <c r="B15" s="3">
        <v>6</v>
      </c>
      <c r="C15" s="69" t="str">
        <f t="shared" si="2"/>
        <v xml:space="preserve"> </v>
      </c>
      <c r="D15" s="69" t="str">
        <f t="shared" si="3"/>
        <v xml:space="preserve"> 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x14ac:dyDescent="0.3">
      <c r="A16" s="8" t="s">
        <v>131</v>
      </c>
      <c r="B16" s="3">
        <v>7</v>
      </c>
      <c r="C16" s="69" t="str">
        <f t="shared" si="2"/>
        <v xml:space="preserve"> </v>
      </c>
      <c r="D16" s="69" t="str">
        <f t="shared" si="3"/>
        <v xml:space="preserve"> 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x14ac:dyDescent="0.3">
      <c r="A17" s="8" t="s">
        <v>132</v>
      </c>
      <c r="B17" s="3">
        <v>8</v>
      </c>
      <c r="C17" s="69" t="str">
        <f t="shared" si="2"/>
        <v xml:space="preserve"> </v>
      </c>
      <c r="D17" s="69" t="str">
        <f t="shared" si="3"/>
        <v xml:space="preserve"> 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1:20" x14ac:dyDescent="0.3">
      <c r="A18" s="8" t="s">
        <v>133</v>
      </c>
      <c r="B18" s="3">
        <v>9</v>
      </c>
      <c r="C18" s="69" t="str">
        <f t="shared" si="2"/>
        <v xml:space="preserve"> </v>
      </c>
      <c r="D18" s="69" t="str">
        <f t="shared" si="3"/>
        <v xml:space="preserve"> 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0" x14ac:dyDescent="0.3">
      <c r="A19" s="8" t="s">
        <v>134</v>
      </c>
      <c r="B19" s="3">
        <v>10</v>
      </c>
      <c r="C19" s="69" t="str">
        <f t="shared" si="2"/>
        <v xml:space="preserve"> </v>
      </c>
      <c r="D19" s="69" t="str">
        <f t="shared" si="3"/>
        <v xml:space="preserve"> 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1:20" x14ac:dyDescent="0.3">
      <c r="A20" s="8" t="s">
        <v>135</v>
      </c>
      <c r="B20" s="3">
        <v>11</v>
      </c>
      <c r="C20" s="69" t="str">
        <f t="shared" si="2"/>
        <v xml:space="preserve"> </v>
      </c>
      <c r="D20" s="69" t="str">
        <f t="shared" si="3"/>
        <v xml:space="preserve"> 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1:20" x14ac:dyDescent="0.3">
      <c r="A21" s="8" t="s">
        <v>136</v>
      </c>
      <c r="B21" s="3">
        <v>12</v>
      </c>
      <c r="C21" s="69" t="str">
        <f t="shared" si="2"/>
        <v xml:space="preserve"> </v>
      </c>
      <c r="D21" s="69" t="str">
        <f t="shared" si="3"/>
        <v xml:space="preserve"> 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1:20" x14ac:dyDescent="0.3">
      <c r="A22" s="8" t="s">
        <v>137</v>
      </c>
      <c r="B22" s="3">
        <v>13</v>
      </c>
      <c r="C22" s="69" t="str">
        <f t="shared" si="2"/>
        <v xml:space="preserve"> </v>
      </c>
      <c r="D22" s="69" t="str">
        <f t="shared" si="3"/>
        <v xml:space="preserve"> 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1:20" x14ac:dyDescent="0.3">
      <c r="A23" s="8" t="s">
        <v>138</v>
      </c>
      <c r="B23" s="3">
        <v>14</v>
      </c>
      <c r="C23" s="69" t="str">
        <f t="shared" si="2"/>
        <v xml:space="preserve"> </v>
      </c>
      <c r="D23" s="69" t="str">
        <f t="shared" si="3"/>
        <v xml:space="preserve"> 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1:20" ht="28.8" customHeight="1" x14ac:dyDescent="0.3">
      <c r="A24" s="4" t="s">
        <v>139</v>
      </c>
      <c r="B24" s="5">
        <v>15</v>
      </c>
      <c r="C24" s="69" t="str">
        <f t="shared" si="2"/>
        <v xml:space="preserve"> </v>
      </c>
      <c r="D24" s="69" t="str">
        <f t="shared" si="3"/>
        <v xml:space="preserve"> </v>
      </c>
      <c r="E24" s="70" t="str">
        <f>IF(SUM(E26:E33)=0," ",SUM(E26:E33))</f>
        <v xml:space="preserve"> </v>
      </c>
      <c r="F24" s="70" t="str">
        <f t="shared" ref="F24:T24" si="4">IF(SUM(F26:F33)=0," ",SUM(F26:F33))</f>
        <v xml:space="preserve"> </v>
      </c>
      <c r="G24" s="70" t="str">
        <f t="shared" si="4"/>
        <v xml:space="preserve"> </v>
      </c>
      <c r="H24" s="70" t="str">
        <f t="shared" si="4"/>
        <v xml:space="preserve"> </v>
      </c>
      <c r="I24" s="70" t="str">
        <f t="shared" si="4"/>
        <v xml:space="preserve"> </v>
      </c>
      <c r="J24" s="70" t="str">
        <f t="shared" si="4"/>
        <v xml:space="preserve"> </v>
      </c>
      <c r="K24" s="70" t="str">
        <f t="shared" si="4"/>
        <v xml:space="preserve"> </v>
      </c>
      <c r="L24" s="70" t="str">
        <f t="shared" si="4"/>
        <v xml:space="preserve"> </v>
      </c>
      <c r="M24" s="70" t="str">
        <f t="shared" si="4"/>
        <v xml:space="preserve"> </v>
      </c>
      <c r="N24" s="70" t="str">
        <f t="shared" si="4"/>
        <v xml:space="preserve"> </v>
      </c>
      <c r="O24" s="70" t="str">
        <f t="shared" si="4"/>
        <v xml:space="preserve"> </v>
      </c>
      <c r="P24" s="70" t="str">
        <f t="shared" si="4"/>
        <v xml:space="preserve"> </v>
      </c>
      <c r="Q24" s="70" t="str">
        <f t="shared" si="4"/>
        <v xml:space="preserve"> </v>
      </c>
      <c r="R24" s="70" t="str">
        <f t="shared" si="4"/>
        <v xml:space="preserve"> </v>
      </c>
      <c r="S24" s="70" t="str">
        <f t="shared" si="4"/>
        <v xml:space="preserve"> </v>
      </c>
      <c r="T24" s="70" t="str">
        <f t="shared" si="4"/>
        <v xml:space="preserve"> </v>
      </c>
    </row>
    <row r="25" spans="1:20" ht="14.4" customHeight="1" x14ac:dyDescent="0.3">
      <c r="A25" s="168" t="s">
        <v>80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70"/>
    </row>
    <row r="26" spans="1:20" ht="15" customHeight="1" x14ac:dyDescent="0.3">
      <c r="A26" s="8" t="s">
        <v>240</v>
      </c>
      <c r="B26" s="3">
        <v>16</v>
      </c>
      <c r="C26" s="69" t="str">
        <f t="shared" ref="C26:C34" si="5">IF(SUM(E26,I26,M26,O26)=0," ",SUM(E26,I26,M26,O26))</f>
        <v xml:space="preserve"> </v>
      </c>
      <c r="D26" s="69" t="str">
        <f t="shared" ref="D26:D34" si="6">IF(SUM(F26,J26,N26,P26)=0," ",SUM(F26,J26,N26,P26))</f>
        <v xml:space="preserve"> 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x14ac:dyDescent="0.3">
      <c r="A27" s="8" t="s">
        <v>140</v>
      </c>
      <c r="B27" s="3">
        <v>17</v>
      </c>
      <c r="C27" s="69" t="str">
        <f t="shared" si="5"/>
        <v xml:space="preserve"> </v>
      </c>
      <c r="D27" s="69" t="str">
        <f t="shared" si="6"/>
        <v xml:space="preserve"> 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 x14ac:dyDescent="0.3">
      <c r="A28" s="8" t="s">
        <v>141</v>
      </c>
      <c r="B28" s="3">
        <v>18</v>
      </c>
      <c r="C28" s="69" t="str">
        <f t="shared" si="5"/>
        <v xml:space="preserve"> </v>
      </c>
      <c r="D28" s="69" t="str">
        <f t="shared" si="6"/>
        <v xml:space="preserve"> 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1:20" x14ac:dyDescent="0.3">
      <c r="A29" s="8" t="s">
        <v>142</v>
      </c>
      <c r="B29" s="3">
        <v>19</v>
      </c>
      <c r="C29" s="69" t="str">
        <f t="shared" si="5"/>
        <v xml:space="preserve"> </v>
      </c>
      <c r="D29" s="69" t="str">
        <f t="shared" si="6"/>
        <v xml:space="preserve"> 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1:20" x14ac:dyDescent="0.3">
      <c r="A30" s="8" t="s">
        <v>143</v>
      </c>
      <c r="B30" s="3">
        <v>20</v>
      </c>
      <c r="C30" s="69" t="str">
        <f t="shared" si="5"/>
        <v xml:space="preserve"> </v>
      </c>
      <c r="D30" s="69" t="str">
        <f t="shared" si="6"/>
        <v xml:space="preserve"> 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0" x14ac:dyDescent="0.3">
      <c r="A31" s="8" t="s">
        <v>144</v>
      </c>
      <c r="B31" s="3">
        <v>21</v>
      </c>
      <c r="C31" s="69" t="str">
        <f t="shared" si="5"/>
        <v xml:space="preserve"> </v>
      </c>
      <c r="D31" s="69" t="str">
        <f t="shared" si="6"/>
        <v xml:space="preserve"> 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 x14ac:dyDescent="0.3">
      <c r="A32" s="8" t="s">
        <v>145</v>
      </c>
      <c r="B32" s="3">
        <v>22</v>
      </c>
      <c r="C32" s="69" t="str">
        <f t="shared" si="5"/>
        <v xml:space="preserve"> </v>
      </c>
      <c r="D32" s="69" t="str">
        <f t="shared" si="6"/>
        <v xml:space="preserve"> 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 x14ac:dyDescent="0.3">
      <c r="A33" s="8" t="s">
        <v>146</v>
      </c>
      <c r="B33" s="3">
        <v>23</v>
      </c>
      <c r="C33" s="69" t="str">
        <f t="shared" si="5"/>
        <v xml:space="preserve"> </v>
      </c>
      <c r="D33" s="69" t="str">
        <f t="shared" si="6"/>
        <v xml:space="preserve"> 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ht="26.4" customHeight="1" x14ac:dyDescent="0.3">
      <c r="A34" s="4" t="s">
        <v>147</v>
      </c>
      <c r="B34" s="5">
        <v>24</v>
      </c>
      <c r="C34" s="69" t="str">
        <f t="shared" si="5"/>
        <v xml:space="preserve"> </v>
      </c>
      <c r="D34" s="69" t="str">
        <f t="shared" si="6"/>
        <v xml:space="preserve"> </v>
      </c>
      <c r="E34" s="70" t="str">
        <f>IF(SUM(E36:E38)=0," ",SUM(E36:E38))</f>
        <v xml:space="preserve"> </v>
      </c>
      <c r="F34" s="70" t="str">
        <f t="shared" ref="F34:T34" si="7">IF(SUM(F36:F38)=0," ",SUM(F36:F38))</f>
        <v xml:space="preserve"> </v>
      </c>
      <c r="G34" s="70" t="str">
        <f t="shared" si="7"/>
        <v xml:space="preserve"> </v>
      </c>
      <c r="H34" s="70" t="str">
        <f t="shared" si="7"/>
        <v xml:space="preserve"> </v>
      </c>
      <c r="I34" s="70" t="str">
        <f t="shared" si="7"/>
        <v xml:space="preserve"> </v>
      </c>
      <c r="J34" s="70" t="str">
        <f t="shared" si="7"/>
        <v xml:space="preserve"> </v>
      </c>
      <c r="K34" s="70" t="str">
        <f t="shared" si="7"/>
        <v xml:space="preserve"> </v>
      </c>
      <c r="L34" s="70" t="str">
        <f t="shared" si="7"/>
        <v xml:space="preserve"> </v>
      </c>
      <c r="M34" s="70" t="str">
        <f t="shared" si="7"/>
        <v xml:space="preserve"> </v>
      </c>
      <c r="N34" s="70" t="str">
        <f t="shared" si="7"/>
        <v xml:space="preserve"> </v>
      </c>
      <c r="O34" s="70" t="str">
        <f t="shared" si="7"/>
        <v xml:space="preserve"> </v>
      </c>
      <c r="P34" s="70" t="str">
        <f t="shared" si="7"/>
        <v xml:space="preserve"> </v>
      </c>
      <c r="Q34" s="70" t="str">
        <f t="shared" si="7"/>
        <v xml:space="preserve"> </v>
      </c>
      <c r="R34" s="70" t="str">
        <f t="shared" si="7"/>
        <v xml:space="preserve"> </v>
      </c>
      <c r="S34" s="70" t="str">
        <f t="shared" si="7"/>
        <v xml:space="preserve"> </v>
      </c>
      <c r="T34" s="70" t="str">
        <f t="shared" si="7"/>
        <v xml:space="preserve"> </v>
      </c>
    </row>
    <row r="35" spans="1:20" ht="14.4" customHeight="1" x14ac:dyDescent="0.3">
      <c r="A35" s="168" t="s">
        <v>80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70"/>
    </row>
    <row r="36" spans="1:20" ht="15" customHeight="1" x14ac:dyDescent="0.3">
      <c r="A36" s="8" t="s">
        <v>239</v>
      </c>
      <c r="B36" s="3">
        <v>25</v>
      </c>
      <c r="C36" s="69" t="str">
        <f t="shared" ref="C36:C39" si="8">IF(SUM(E36,I36,M36,O36)=0," ",SUM(E36,I36,M36,O36))</f>
        <v xml:space="preserve"> </v>
      </c>
      <c r="D36" s="69" t="str">
        <f t="shared" ref="D36:D39" si="9">IF(SUM(F36,J36,N36,P36)=0," ",SUM(F36,J36,N36,P36))</f>
        <v xml:space="preserve"> 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1:20" x14ac:dyDescent="0.3">
      <c r="A37" s="8" t="s">
        <v>148</v>
      </c>
      <c r="B37" s="3">
        <v>26</v>
      </c>
      <c r="C37" s="69" t="str">
        <f t="shared" si="8"/>
        <v xml:space="preserve"> </v>
      </c>
      <c r="D37" s="69" t="str">
        <f t="shared" si="9"/>
        <v xml:space="preserve"> 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1:20" x14ac:dyDescent="0.3">
      <c r="A38" s="8" t="s">
        <v>149</v>
      </c>
      <c r="B38" s="3">
        <v>27</v>
      </c>
      <c r="C38" s="69" t="str">
        <f t="shared" si="8"/>
        <v xml:space="preserve"> </v>
      </c>
      <c r="D38" s="69" t="str">
        <f t="shared" si="9"/>
        <v xml:space="preserve"> 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0" ht="26.4" customHeight="1" x14ac:dyDescent="0.3">
      <c r="A39" s="4" t="s">
        <v>150</v>
      </c>
      <c r="B39" s="5">
        <v>28</v>
      </c>
      <c r="C39" s="69" t="str">
        <f t="shared" si="8"/>
        <v xml:space="preserve"> </v>
      </c>
      <c r="D39" s="69" t="str">
        <f t="shared" si="9"/>
        <v xml:space="preserve"> </v>
      </c>
      <c r="E39" s="70" t="str">
        <f>IF(SUM(E41:E44)=0," ",SUM(E41:E44))</f>
        <v xml:space="preserve"> </v>
      </c>
      <c r="F39" s="70" t="str">
        <f t="shared" ref="F39:T39" si="10">IF(SUM(F41:F44)=0," ",SUM(F41:F44))</f>
        <v xml:space="preserve"> </v>
      </c>
      <c r="G39" s="70" t="str">
        <f t="shared" si="10"/>
        <v xml:space="preserve"> </v>
      </c>
      <c r="H39" s="70" t="str">
        <f t="shared" si="10"/>
        <v xml:space="preserve"> </v>
      </c>
      <c r="I39" s="70" t="str">
        <f t="shared" si="10"/>
        <v xml:space="preserve"> </v>
      </c>
      <c r="J39" s="70" t="str">
        <f t="shared" si="10"/>
        <v xml:space="preserve"> </v>
      </c>
      <c r="K39" s="70" t="str">
        <f t="shared" si="10"/>
        <v xml:space="preserve"> </v>
      </c>
      <c r="L39" s="70" t="str">
        <f t="shared" si="10"/>
        <v xml:space="preserve"> </v>
      </c>
      <c r="M39" s="70" t="str">
        <f t="shared" si="10"/>
        <v xml:space="preserve"> </v>
      </c>
      <c r="N39" s="70" t="str">
        <f t="shared" si="10"/>
        <v xml:space="preserve"> </v>
      </c>
      <c r="O39" s="70" t="str">
        <f t="shared" si="10"/>
        <v xml:space="preserve"> </v>
      </c>
      <c r="P39" s="70" t="str">
        <f t="shared" si="10"/>
        <v xml:space="preserve"> </v>
      </c>
      <c r="Q39" s="70" t="str">
        <f t="shared" si="10"/>
        <v xml:space="preserve"> </v>
      </c>
      <c r="R39" s="70" t="str">
        <f t="shared" si="10"/>
        <v xml:space="preserve"> </v>
      </c>
      <c r="S39" s="70" t="str">
        <f t="shared" si="10"/>
        <v xml:space="preserve"> </v>
      </c>
      <c r="T39" s="70" t="str">
        <f t="shared" si="10"/>
        <v xml:space="preserve"> </v>
      </c>
    </row>
    <row r="40" spans="1:20" ht="14.4" customHeight="1" x14ac:dyDescent="0.3">
      <c r="A40" s="168" t="s">
        <v>80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70"/>
    </row>
    <row r="41" spans="1:20" ht="15" customHeight="1" x14ac:dyDescent="0.3">
      <c r="A41" s="8" t="s">
        <v>238</v>
      </c>
      <c r="B41" s="3">
        <v>29</v>
      </c>
      <c r="C41" s="69" t="str">
        <f t="shared" ref="C41:C45" si="11">IF(SUM(E41,I41,M41,O41)=0," ",SUM(E41,I41,M41,O41))</f>
        <v xml:space="preserve"> </v>
      </c>
      <c r="D41" s="69" t="str">
        <f t="shared" ref="D41:D45" si="12">IF(SUM(F41,J41,N41,P41)=0," ",SUM(F41,J41,N41,P41))</f>
        <v xml:space="preserve"> 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1:20" x14ac:dyDescent="0.3">
      <c r="A42" s="8" t="s">
        <v>151</v>
      </c>
      <c r="B42" s="3">
        <v>30</v>
      </c>
      <c r="C42" s="69" t="str">
        <f t="shared" si="11"/>
        <v xml:space="preserve"> </v>
      </c>
      <c r="D42" s="69" t="str">
        <f t="shared" si="12"/>
        <v xml:space="preserve"> 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3" spans="1:20" x14ac:dyDescent="0.3">
      <c r="A43" s="8" t="s">
        <v>152</v>
      </c>
      <c r="B43" s="3">
        <v>31</v>
      </c>
      <c r="C43" s="69" t="str">
        <f t="shared" si="11"/>
        <v xml:space="preserve"> </v>
      </c>
      <c r="D43" s="69" t="str">
        <f t="shared" si="12"/>
        <v xml:space="preserve"> 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</row>
    <row r="44" spans="1:20" x14ac:dyDescent="0.3">
      <c r="A44" s="8" t="s">
        <v>153</v>
      </c>
      <c r="B44" s="3">
        <v>32</v>
      </c>
      <c r="C44" s="69" t="str">
        <f t="shared" si="11"/>
        <v xml:space="preserve"> </v>
      </c>
      <c r="D44" s="69" t="str">
        <f t="shared" si="12"/>
        <v xml:space="preserve"> 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1:20" ht="26.4" customHeight="1" x14ac:dyDescent="0.3">
      <c r="A45" s="4" t="s">
        <v>154</v>
      </c>
      <c r="B45" s="5">
        <v>33</v>
      </c>
      <c r="C45" s="69" t="str">
        <f t="shared" si="11"/>
        <v xml:space="preserve"> </v>
      </c>
      <c r="D45" s="69" t="str">
        <f t="shared" si="12"/>
        <v xml:space="preserve"> </v>
      </c>
      <c r="E45" s="70" t="str">
        <f>IF(SUM(E47:E52)=0," ",SUM(E47:E52))</f>
        <v xml:space="preserve"> </v>
      </c>
      <c r="F45" s="70" t="str">
        <f t="shared" ref="F45:T45" si="13">IF(SUM(F47:F52)=0," ",SUM(F47:F52))</f>
        <v xml:space="preserve"> </v>
      </c>
      <c r="G45" s="70" t="str">
        <f t="shared" si="13"/>
        <v xml:space="preserve"> </v>
      </c>
      <c r="H45" s="70" t="str">
        <f t="shared" si="13"/>
        <v xml:space="preserve"> </v>
      </c>
      <c r="I45" s="70" t="str">
        <f t="shared" si="13"/>
        <v xml:space="preserve"> </v>
      </c>
      <c r="J45" s="70" t="str">
        <f t="shared" si="13"/>
        <v xml:space="preserve"> </v>
      </c>
      <c r="K45" s="70" t="str">
        <f t="shared" si="13"/>
        <v xml:space="preserve"> </v>
      </c>
      <c r="L45" s="70" t="str">
        <f t="shared" si="13"/>
        <v xml:space="preserve"> </v>
      </c>
      <c r="M45" s="70" t="str">
        <f t="shared" si="13"/>
        <v xml:space="preserve"> </v>
      </c>
      <c r="N45" s="70" t="str">
        <f t="shared" si="13"/>
        <v xml:space="preserve"> </v>
      </c>
      <c r="O45" s="70" t="str">
        <f t="shared" si="13"/>
        <v xml:space="preserve"> </v>
      </c>
      <c r="P45" s="70" t="str">
        <f t="shared" si="13"/>
        <v xml:space="preserve"> </v>
      </c>
      <c r="Q45" s="70" t="str">
        <f t="shared" si="13"/>
        <v xml:space="preserve"> </v>
      </c>
      <c r="R45" s="70" t="str">
        <f t="shared" si="13"/>
        <v xml:space="preserve"> </v>
      </c>
      <c r="S45" s="70" t="str">
        <f t="shared" si="13"/>
        <v xml:space="preserve"> </v>
      </c>
      <c r="T45" s="70" t="str">
        <f t="shared" si="13"/>
        <v xml:space="preserve"> </v>
      </c>
    </row>
    <row r="46" spans="1:20" ht="14.4" customHeight="1" x14ac:dyDescent="0.3">
      <c r="A46" s="168" t="s">
        <v>80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70"/>
    </row>
    <row r="47" spans="1:20" ht="15" customHeight="1" x14ac:dyDescent="0.3">
      <c r="A47" s="8" t="s">
        <v>237</v>
      </c>
      <c r="B47" s="3">
        <v>34</v>
      </c>
      <c r="C47" s="69" t="str">
        <f t="shared" ref="C47:C53" si="14">IF(SUM(E47,I47,M47,O47)=0," ",SUM(E47,I47,M47,O47))</f>
        <v xml:space="preserve"> </v>
      </c>
      <c r="D47" s="69" t="str">
        <f t="shared" ref="D47:D53" si="15">IF(SUM(F47,J47,N47,P47)=0," ",SUM(F47,J47,N47,P47))</f>
        <v xml:space="preserve"> 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1:20" x14ac:dyDescent="0.3">
      <c r="A48" s="8" t="s">
        <v>155</v>
      </c>
      <c r="B48" s="3">
        <v>35</v>
      </c>
      <c r="C48" s="69" t="str">
        <f t="shared" si="14"/>
        <v xml:space="preserve"> </v>
      </c>
      <c r="D48" s="69" t="str">
        <f t="shared" si="15"/>
        <v xml:space="preserve"> 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1:20" x14ac:dyDescent="0.3">
      <c r="A49" s="8" t="s">
        <v>156</v>
      </c>
      <c r="B49" s="3">
        <v>36</v>
      </c>
      <c r="C49" s="69" t="str">
        <f t="shared" si="14"/>
        <v xml:space="preserve"> </v>
      </c>
      <c r="D49" s="69" t="str">
        <f t="shared" si="15"/>
        <v xml:space="preserve"> 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</row>
    <row r="50" spans="1:20" x14ac:dyDescent="0.3">
      <c r="A50" s="8" t="s">
        <v>157</v>
      </c>
      <c r="B50" s="3">
        <v>37</v>
      </c>
      <c r="C50" s="69" t="str">
        <f t="shared" si="14"/>
        <v xml:space="preserve"> </v>
      </c>
      <c r="D50" s="69" t="str">
        <f t="shared" si="15"/>
        <v xml:space="preserve"> 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1:20" x14ac:dyDescent="0.3">
      <c r="A51" s="8" t="s">
        <v>158</v>
      </c>
      <c r="B51" s="3">
        <v>38</v>
      </c>
      <c r="C51" s="69" t="str">
        <f t="shared" si="14"/>
        <v xml:space="preserve"> </v>
      </c>
      <c r="D51" s="69" t="str">
        <f t="shared" si="15"/>
        <v xml:space="preserve"> 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</row>
    <row r="52" spans="1:20" x14ac:dyDescent="0.3">
      <c r="A52" s="8" t="s">
        <v>159</v>
      </c>
      <c r="B52" s="3">
        <v>39</v>
      </c>
      <c r="C52" s="69" t="str">
        <f t="shared" si="14"/>
        <v xml:space="preserve"> </v>
      </c>
      <c r="D52" s="69" t="str">
        <f t="shared" si="15"/>
        <v xml:space="preserve"> 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</row>
    <row r="53" spans="1:20" ht="26.4" customHeight="1" x14ac:dyDescent="0.3">
      <c r="A53" s="4" t="s">
        <v>160</v>
      </c>
      <c r="B53" s="5">
        <v>40</v>
      </c>
      <c r="C53" s="69" t="str">
        <f t="shared" si="14"/>
        <v xml:space="preserve"> </v>
      </c>
      <c r="D53" s="69" t="str">
        <f t="shared" si="15"/>
        <v xml:space="preserve"> </v>
      </c>
      <c r="E53" s="70" t="str">
        <f>IF(SUM(E55:E63)=0," ",SUM(E55:E63))</f>
        <v xml:space="preserve"> </v>
      </c>
      <c r="F53" s="70" t="str">
        <f t="shared" ref="F53:T53" si="16">IF(SUM(F55:F63)=0," ",SUM(F55:F63))</f>
        <v xml:space="preserve"> </v>
      </c>
      <c r="G53" s="70" t="str">
        <f t="shared" si="16"/>
        <v xml:space="preserve"> </v>
      </c>
      <c r="H53" s="70" t="str">
        <f t="shared" si="16"/>
        <v xml:space="preserve"> </v>
      </c>
      <c r="I53" s="70" t="str">
        <f t="shared" si="16"/>
        <v xml:space="preserve"> </v>
      </c>
      <c r="J53" s="70" t="str">
        <f t="shared" si="16"/>
        <v xml:space="preserve"> </v>
      </c>
      <c r="K53" s="70" t="str">
        <f t="shared" si="16"/>
        <v xml:space="preserve"> </v>
      </c>
      <c r="L53" s="70" t="str">
        <f t="shared" si="16"/>
        <v xml:space="preserve"> </v>
      </c>
      <c r="M53" s="70" t="str">
        <f t="shared" si="16"/>
        <v xml:space="preserve"> </v>
      </c>
      <c r="N53" s="70" t="str">
        <f t="shared" si="16"/>
        <v xml:space="preserve"> </v>
      </c>
      <c r="O53" s="70" t="str">
        <f t="shared" si="16"/>
        <v xml:space="preserve"> </v>
      </c>
      <c r="P53" s="70" t="str">
        <f t="shared" si="16"/>
        <v xml:space="preserve"> </v>
      </c>
      <c r="Q53" s="70" t="str">
        <f t="shared" si="16"/>
        <v xml:space="preserve"> </v>
      </c>
      <c r="R53" s="70" t="str">
        <f t="shared" si="16"/>
        <v xml:space="preserve"> </v>
      </c>
      <c r="S53" s="70" t="str">
        <f t="shared" si="16"/>
        <v xml:space="preserve"> </v>
      </c>
      <c r="T53" s="70" t="str">
        <f t="shared" si="16"/>
        <v xml:space="preserve"> </v>
      </c>
    </row>
    <row r="54" spans="1:20" ht="14.4" customHeight="1" x14ac:dyDescent="0.3">
      <c r="A54" s="168" t="s">
        <v>80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70"/>
    </row>
    <row r="55" spans="1:20" ht="15" customHeight="1" x14ac:dyDescent="0.3">
      <c r="A55" s="8" t="s">
        <v>236</v>
      </c>
      <c r="B55" s="3">
        <v>41</v>
      </c>
      <c r="C55" s="69" t="str">
        <f t="shared" ref="C55:C64" si="17">IF(SUM(E55,I55,M55,O55)=0," ",SUM(E55,I55,M55,O55))</f>
        <v xml:space="preserve"> </v>
      </c>
      <c r="D55" s="69" t="str">
        <f t="shared" ref="D55:D64" si="18">IF(SUM(F55,J55,N55,P55)=0," ",SUM(F55,J55,N55,P55))</f>
        <v xml:space="preserve"> 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</row>
    <row r="56" spans="1:20" x14ac:dyDescent="0.3">
      <c r="A56" s="8" t="s">
        <v>161</v>
      </c>
      <c r="B56" s="3">
        <v>42</v>
      </c>
      <c r="C56" s="69" t="str">
        <f t="shared" si="17"/>
        <v xml:space="preserve"> </v>
      </c>
      <c r="D56" s="69" t="str">
        <f t="shared" si="18"/>
        <v xml:space="preserve"> 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1:20" x14ac:dyDescent="0.3">
      <c r="A57" s="8" t="s">
        <v>162</v>
      </c>
      <c r="B57" s="3">
        <v>43</v>
      </c>
      <c r="C57" s="69" t="str">
        <f t="shared" si="17"/>
        <v xml:space="preserve"> </v>
      </c>
      <c r="D57" s="69" t="str">
        <f t="shared" si="18"/>
        <v xml:space="preserve"> 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1:20" x14ac:dyDescent="0.3">
      <c r="A58" s="8" t="s">
        <v>163</v>
      </c>
      <c r="B58" s="3">
        <v>44</v>
      </c>
      <c r="C58" s="69" t="str">
        <f t="shared" si="17"/>
        <v xml:space="preserve"> </v>
      </c>
      <c r="D58" s="69" t="str">
        <f t="shared" si="18"/>
        <v xml:space="preserve"> 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0" x14ac:dyDescent="0.3">
      <c r="A59" s="8" t="s">
        <v>164</v>
      </c>
      <c r="B59" s="3">
        <v>45</v>
      </c>
      <c r="C59" s="69" t="str">
        <f t="shared" si="17"/>
        <v xml:space="preserve"> </v>
      </c>
      <c r="D59" s="69" t="str">
        <f t="shared" si="18"/>
        <v xml:space="preserve"> 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</row>
    <row r="60" spans="1:20" x14ac:dyDescent="0.3">
      <c r="A60" s="8" t="s">
        <v>165</v>
      </c>
      <c r="B60" s="3">
        <v>46</v>
      </c>
      <c r="C60" s="69" t="str">
        <f t="shared" si="17"/>
        <v xml:space="preserve"> </v>
      </c>
      <c r="D60" s="69" t="str">
        <f t="shared" si="18"/>
        <v xml:space="preserve"> 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</row>
    <row r="61" spans="1:20" x14ac:dyDescent="0.3">
      <c r="A61" s="8" t="s">
        <v>166</v>
      </c>
      <c r="B61" s="3">
        <v>47</v>
      </c>
      <c r="C61" s="69" t="str">
        <f t="shared" si="17"/>
        <v xml:space="preserve"> </v>
      </c>
      <c r="D61" s="69" t="str">
        <f t="shared" si="18"/>
        <v xml:space="preserve"> 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0" x14ac:dyDescent="0.3">
      <c r="A62" s="8" t="s">
        <v>167</v>
      </c>
      <c r="B62" s="3">
        <v>48</v>
      </c>
      <c r="C62" s="69" t="str">
        <f t="shared" si="17"/>
        <v xml:space="preserve"> </v>
      </c>
      <c r="D62" s="69" t="str">
        <f t="shared" si="18"/>
        <v xml:space="preserve"> 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</row>
    <row r="63" spans="1:20" x14ac:dyDescent="0.3">
      <c r="A63" s="8" t="s">
        <v>168</v>
      </c>
      <c r="B63" s="3">
        <v>49</v>
      </c>
      <c r="C63" s="69" t="str">
        <f t="shared" si="17"/>
        <v xml:space="preserve"> </v>
      </c>
      <c r="D63" s="69" t="str">
        <f t="shared" si="18"/>
        <v xml:space="preserve"> 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0" ht="26.4" customHeight="1" x14ac:dyDescent="0.3">
      <c r="A64" s="4" t="s">
        <v>169</v>
      </c>
      <c r="B64" s="5">
        <v>50</v>
      </c>
      <c r="C64" s="69" t="str">
        <f t="shared" si="17"/>
        <v xml:space="preserve"> </v>
      </c>
      <c r="D64" s="69" t="str">
        <f t="shared" si="18"/>
        <v xml:space="preserve"> </v>
      </c>
      <c r="E64" s="70" t="str">
        <f>IF(SUM(E66:E70)=0," ",SUM(E66:E70))</f>
        <v xml:space="preserve"> </v>
      </c>
      <c r="F64" s="70" t="str">
        <f t="shared" ref="F64:T64" si="19">IF(SUM(F66:F70)=0," ",SUM(F66:F70))</f>
        <v xml:space="preserve"> </v>
      </c>
      <c r="G64" s="70" t="str">
        <f t="shared" si="19"/>
        <v xml:space="preserve"> </v>
      </c>
      <c r="H64" s="70" t="str">
        <f t="shared" si="19"/>
        <v xml:space="preserve"> </v>
      </c>
      <c r="I64" s="70" t="str">
        <f t="shared" si="19"/>
        <v xml:space="preserve"> </v>
      </c>
      <c r="J64" s="70" t="str">
        <f t="shared" si="19"/>
        <v xml:space="preserve"> </v>
      </c>
      <c r="K64" s="70" t="str">
        <f t="shared" si="19"/>
        <v xml:space="preserve"> </v>
      </c>
      <c r="L64" s="70" t="str">
        <f t="shared" si="19"/>
        <v xml:space="preserve"> </v>
      </c>
      <c r="M64" s="70" t="str">
        <f t="shared" si="19"/>
        <v xml:space="preserve"> </v>
      </c>
      <c r="N64" s="70" t="str">
        <f t="shared" si="19"/>
        <v xml:space="preserve"> </v>
      </c>
      <c r="O64" s="70" t="str">
        <f t="shared" si="19"/>
        <v xml:space="preserve"> </v>
      </c>
      <c r="P64" s="70" t="str">
        <f t="shared" si="19"/>
        <v xml:space="preserve"> </v>
      </c>
      <c r="Q64" s="70" t="str">
        <f t="shared" si="19"/>
        <v xml:space="preserve"> </v>
      </c>
      <c r="R64" s="70" t="str">
        <f t="shared" si="19"/>
        <v xml:space="preserve"> </v>
      </c>
      <c r="S64" s="70" t="str">
        <f t="shared" si="19"/>
        <v xml:space="preserve"> </v>
      </c>
      <c r="T64" s="70" t="str">
        <f t="shared" si="19"/>
        <v xml:space="preserve"> </v>
      </c>
    </row>
    <row r="65" spans="1:20" ht="14.4" customHeight="1" x14ac:dyDescent="0.3">
      <c r="A65" s="168" t="s">
        <v>80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70"/>
    </row>
    <row r="66" spans="1:20" ht="15" customHeight="1" x14ac:dyDescent="0.3">
      <c r="A66" s="8" t="s">
        <v>235</v>
      </c>
      <c r="B66" s="3">
        <v>51</v>
      </c>
      <c r="C66" s="69" t="str">
        <f t="shared" ref="C66:C71" si="20">IF(SUM(E66,I66,M66,O66)=0," ",SUM(E66,I66,M66,O66))</f>
        <v xml:space="preserve"> </v>
      </c>
      <c r="D66" s="69" t="str">
        <f t="shared" ref="D66:D71" si="21">IF(SUM(F66,J66,N66,P66)=0," ",SUM(F66,J66,N66,P66))</f>
        <v xml:space="preserve"> </v>
      </c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3">
      <c r="A67" s="8" t="s">
        <v>170</v>
      </c>
      <c r="B67" s="3">
        <v>52</v>
      </c>
      <c r="C67" s="69" t="str">
        <f t="shared" si="20"/>
        <v xml:space="preserve"> </v>
      </c>
      <c r="D67" s="69" t="str">
        <f t="shared" si="21"/>
        <v xml:space="preserve"> 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3">
      <c r="A68" s="8" t="s">
        <v>171</v>
      </c>
      <c r="B68" s="3">
        <v>53</v>
      </c>
      <c r="C68" s="69" t="str">
        <f t="shared" si="20"/>
        <v xml:space="preserve"> </v>
      </c>
      <c r="D68" s="69" t="str">
        <f t="shared" si="21"/>
        <v xml:space="preserve"> </v>
      </c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3">
      <c r="A69" s="8" t="s">
        <v>172</v>
      </c>
      <c r="B69" s="3">
        <v>54</v>
      </c>
      <c r="C69" s="69" t="str">
        <f t="shared" si="20"/>
        <v xml:space="preserve"> </v>
      </c>
      <c r="D69" s="69" t="str">
        <f t="shared" si="21"/>
        <v xml:space="preserve"> 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3">
      <c r="A70" s="8" t="s">
        <v>173</v>
      </c>
      <c r="B70" s="3">
        <v>55</v>
      </c>
      <c r="C70" s="69" t="str">
        <f t="shared" si="20"/>
        <v xml:space="preserve"> </v>
      </c>
      <c r="D70" s="69" t="str">
        <f t="shared" si="21"/>
        <v xml:space="preserve"> </v>
      </c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26.4" customHeight="1" x14ac:dyDescent="0.3">
      <c r="A71" s="4" t="s">
        <v>174</v>
      </c>
      <c r="B71" s="5">
        <v>56</v>
      </c>
      <c r="C71" s="69" t="str">
        <f t="shared" si="20"/>
        <v xml:space="preserve"> </v>
      </c>
      <c r="D71" s="69" t="str">
        <f t="shared" si="21"/>
        <v xml:space="preserve"> </v>
      </c>
      <c r="E71" s="70" t="str">
        <f>IF(SUM(E73:E77)=0," ",SUM(E73:E77))</f>
        <v xml:space="preserve"> </v>
      </c>
      <c r="F71" s="70" t="str">
        <f t="shared" ref="F71:T71" si="22">IF(SUM(F73:F77)=0," ",SUM(F73:F77))</f>
        <v xml:space="preserve"> </v>
      </c>
      <c r="G71" s="70" t="str">
        <f t="shared" si="22"/>
        <v xml:space="preserve"> </v>
      </c>
      <c r="H71" s="70" t="str">
        <f t="shared" si="22"/>
        <v xml:space="preserve"> </v>
      </c>
      <c r="I71" s="70" t="str">
        <f t="shared" si="22"/>
        <v xml:space="preserve"> </v>
      </c>
      <c r="J71" s="70" t="str">
        <f t="shared" si="22"/>
        <v xml:space="preserve"> </v>
      </c>
      <c r="K71" s="70" t="str">
        <f t="shared" si="22"/>
        <v xml:space="preserve"> </v>
      </c>
      <c r="L71" s="70" t="str">
        <f t="shared" si="22"/>
        <v xml:space="preserve"> </v>
      </c>
      <c r="M71" s="70" t="str">
        <f t="shared" si="22"/>
        <v xml:space="preserve"> </v>
      </c>
      <c r="N71" s="70" t="str">
        <f t="shared" si="22"/>
        <v xml:space="preserve"> </v>
      </c>
      <c r="O71" s="70" t="str">
        <f t="shared" si="22"/>
        <v xml:space="preserve"> </v>
      </c>
      <c r="P71" s="70" t="str">
        <f t="shared" si="22"/>
        <v xml:space="preserve"> </v>
      </c>
      <c r="Q71" s="70" t="str">
        <f t="shared" si="22"/>
        <v xml:space="preserve"> </v>
      </c>
      <c r="R71" s="70" t="str">
        <f t="shared" si="22"/>
        <v xml:space="preserve"> </v>
      </c>
      <c r="S71" s="70" t="str">
        <f t="shared" si="22"/>
        <v xml:space="preserve"> </v>
      </c>
      <c r="T71" s="70" t="str">
        <f t="shared" si="22"/>
        <v xml:space="preserve"> </v>
      </c>
    </row>
    <row r="72" spans="1:20" ht="14.4" customHeight="1" x14ac:dyDescent="0.3">
      <c r="A72" s="168" t="s">
        <v>80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70"/>
    </row>
    <row r="73" spans="1:20" ht="15" customHeight="1" x14ac:dyDescent="0.3">
      <c r="A73" s="8" t="s">
        <v>234</v>
      </c>
      <c r="B73" s="3">
        <v>57</v>
      </c>
      <c r="C73" s="69" t="str">
        <f t="shared" ref="C73:C78" si="23">IF(SUM(E73,I73,M73,O73)=0," ",SUM(E73,I73,M73,O73))</f>
        <v xml:space="preserve"> </v>
      </c>
      <c r="D73" s="69" t="str">
        <f t="shared" ref="D73:D78" si="24">IF(SUM(F73,J73,N73,P73)=0," ",SUM(F73,J73,N73,P73))</f>
        <v xml:space="preserve"> 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</row>
    <row r="74" spans="1:20" x14ac:dyDescent="0.3">
      <c r="A74" s="8" t="s">
        <v>175</v>
      </c>
      <c r="B74" s="3">
        <v>58</v>
      </c>
      <c r="C74" s="69" t="str">
        <f t="shared" si="23"/>
        <v xml:space="preserve"> </v>
      </c>
      <c r="D74" s="69" t="str">
        <f t="shared" si="24"/>
        <v xml:space="preserve"> </v>
      </c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</row>
    <row r="75" spans="1:20" x14ac:dyDescent="0.3">
      <c r="A75" s="8" t="s">
        <v>176</v>
      </c>
      <c r="B75" s="3">
        <v>59</v>
      </c>
      <c r="C75" s="69" t="str">
        <f t="shared" si="23"/>
        <v xml:space="preserve"> </v>
      </c>
      <c r="D75" s="69" t="str">
        <f t="shared" si="24"/>
        <v xml:space="preserve"> </v>
      </c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</row>
    <row r="76" spans="1:20" x14ac:dyDescent="0.3">
      <c r="A76" s="8" t="s">
        <v>177</v>
      </c>
      <c r="B76" s="3">
        <v>60</v>
      </c>
      <c r="C76" s="69" t="str">
        <f t="shared" si="23"/>
        <v xml:space="preserve"> </v>
      </c>
      <c r="D76" s="69" t="str">
        <f t="shared" si="24"/>
        <v xml:space="preserve"> </v>
      </c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</row>
    <row r="77" spans="1:20" x14ac:dyDescent="0.3">
      <c r="A77" s="8" t="s">
        <v>178</v>
      </c>
      <c r="B77" s="3">
        <v>61</v>
      </c>
      <c r="C77" s="69" t="str">
        <f t="shared" si="23"/>
        <v xml:space="preserve"> </v>
      </c>
      <c r="D77" s="69" t="str">
        <f t="shared" si="24"/>
        <v xml:space="preserve"> </v>
      </c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</row>
    <row r="78" spans="1:20" ht="26.4" customHeight="1" x14ac:dyDescent="0.3">
      <c r="A78" s="4" t="s">
        <v>179</v>
      </c>
      <c r="B78" s="5">
        <v>62</v>
      </c>
      <c r="C78" s="69" t="str">
        <f t="shared" si="23"/>
        <v xml:space="preserve"> </v>
      </c>
      <c r="D78" s="69" t="str">
        <f t="shared" si="24"/>
        <v xml:space="preserve"> </v>
      </c>
      <c r="E78" s="70" t="str">
        <f>IF(SUM(E80:E85)=0," ",SUM(E80:E85))</f>
        <v xml:space="preserve"> </v>
      </c>
      <c r="F78" s="70" t="str">
        <f t="shared" ref="F78:T78" si="25">IF(SUM(F80:F85)=0," ",SUM(F80:F85))</f>
        <v xml:space="preserve"> </v>
      </c>
      <c r="G78" s="70" t="str">
        <f t="shared" si="25"/>
        <v xml:space="preserve"> </v>
      </c>
      <c r="H78" s="70" t="str">
        <f t="shared" si="25"/>
        <v xml:space="preserve"> </v>
      </c>
      <c r="I78" s="70" t="str">
        <f t="shared" si="25"/>
        <v xml:space="preserve"> </v>
      </c>
      <c r="J78" s="70" t="str">
        <f t="shared" si="25"/>
        <v xml:space="preserve"> </v>
      </c>
      <c r="K78" s="70" t="str">
        <f t="shared" si="25"/>
        <v xml:space="preserve"> </v>
      </c>
      <c r="L78" s="70" t="str">
        <f t="shared" si="25"/>
        <v xml:space="preserve"> </v>
      </c>
      <c r="M78" s="70" t="str">
        <f t="shared" si="25"/>
        <v xml:space="preserve"> </v>
      </c>
      <c r="N78" s="70" t="str">
        <f t="shared" si="25"/>
        <v xml:space="preserve"> </v>
      </c>
      <c r="O78" s="70" t="str">
        <f t="shared" si="25"/>
        <v xml:space="preserve"> </v>
      </c>
      <c r="P78" s="70" t="str">
        <f t="shared" si="25"/>
        <v xml:space="preserve"> </v>
      </c>
      <c r="Q78" s="70" t="str">
        <f t="shared" si="25"/>
        <v xml:space="preserve"> </v>
      </c>
      <c r="R78" s="70" t="str">
        <f t="shared" si="25"/>
        <v xml:space="preserve"> </v>
      </c>
      <c r="S78" s="70" t="str">
        <f t="shared" si="25"/>
        <v xml:space="preserve"> </v>
      </c>
      <c r="T78" s="70" t="str">
        <f t="shared" si="25"/>
        <v xml:space="preserve"> </v>
      </c>
    </row>
    <row r="79" spans="1:20" ht="14.4" customHeight="1" x14ac:dyDescent="0.3">
      <c r="A79" s="168" t="s">
        <v>80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70"/>
    </row>
    <row r="80" spans="1:20" ht="15" customHeight="1" x14ac:dyDescent="0.3">
      <c r="A80" s="8" t="s">
        <v>233</v>
      </c>
      <c r="B80" s="3">
        <v>63</v>
      </c>
      <c r="C80" s="69" t="str">
        <f t="shared" ref="C80:C86" si="26">IF(SUM(E80,I80,M80,O80)=0," ",SUM(E80,I80,M80,O80))</f>
        <v xml:space="preserve"> </v>
      </c>
      <c r="D80" s="69" t="str">
        <f t="shared" ref="D80:D86" si="27">IF(SUM(F80,J80,N80,P80)=0," ",SUM(F80,J80,N80,P80))</f>
        <v xml:space="preserve"> </v>
      </c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</row>
    <row r="81" spans="1:20" x14ac:dyDescent="0.3">
      <c r="A81" s="8" t="s">
        <v>180</v>
      </c>
      <c r="B81" s="3">
        <v>64</v>
      </c>
      <c r="C81" s="69" t="str">
        <f t="shared" si="26"/>
        <v xml:space="preserve"> </v>
      </c>
      <c r="D81" s="69" t="str">
        <f t="shared" si="27"/>
        <v xml:space="preserve"> </v>
      </c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</row>
    <row r="82" spans="1:20" x14ac:dyDescent="0.3">
      <c r="A82" s="8" t="s">
        <v>181</v>
      </c>
      <c r="B82" s="3">
        <v>65</v>
      </c>
      <c r="C82" s="69" t="str">
        <f t="shared" si="26"/>
        <v xml:space="preserve"> </v>
      </c>
      <c r="D82" s="69" t="str">
        <f t="shared" si="27"/>
        <v xml:space="preserve"> </v>
      </c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</row>
    <row r="83" spans="1:20" x14ac:dyDescent="0.3">
      <c r="A83" s="8" t="s">
        <v>182</v>
      </c>
      <c r="B83" s="3">
        <v>66</v>
      </c>
      <c r="C83" s="69" t="str">
        <f t="shared" si="26"/>
        <v xml:space="preserve"> </v>
      </c>
      <c r="D83" s="69" t="str">
        <f t="shared" si="27"/>
        <v xml:space="preserve"> </v>
      </c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</row>
    <row r="84" spans="1:20" x14ac:dyDescent="0.3">
      <c r="A84" s="8" t="s">
        <v>183</v>
      </c>
      <c r="B84" s="3">
        <v>67</v>
      </c>
      <c r="C84" s="69" t="str">
        <f t="shared" si="26"/>
        <v xml:space="preserve"> </v>
      </c>
      <c r="D84" s="69" t="str">
        <f t="shared" si="27"/>
        <v xml:space="preserve"> </v>
      </c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</row>
    <row r="85" spans="1:20" x14ac:dyDescent="0.3">
      <c r="A85" s="8" t="s">
        <v>184</v>
      </c>
      <c r="B85" s="3">
        <v>68</v>
      </c>
      <c r="C85" s="69" t="str">
        <f t="shared" si="26"/>
        <v xml:space="preserve"> </v>
      </c>
      <c r="D85" s="69" t="str">
        <f t="shared" si="27"/>
        <v xml:space="preserve"> </v>
      </c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</row>
    <row r="86" spans="1:20" ht="26.4" customHeight="1" x14ac:dyDescent="0.3">
      <c r="A86" s="4" t="s">
        <v>185</v>
      </c>
      <c r="B86" s="5">
        <v>69</v>
      </c>
      <c r="C86" s="69" t="str">
        <f t="shared" si="26"/>
        <v xml:space="preserve"> </v>
      </c>
      <c r="D86" s="69" t="str">
        <f t="shared" si="27"/>
        <v xml:space="preserve"> </v>
      </c>
      <c r="E86" s="70" t="str">
        <f>IF(SUM(E88:E94)=0," ",SUM(E88:E94))</f>
        <v xml:space="preserve"> </v>
      </c>
      <c r="F86" s="70" t="str">
        <f t="shared" ref="F86:T86" si="28">IF(SUM(F88:F94)=0," ",SUM(F88:F94))</f>
        <v xml:space="preserve"> </v>
      </c>
      <c r="G86" s="70" t="str">
        <f t="shared" si="28"/>
        <v xml:space="preserve"> </v>
      </c>
      <c r="H86" s="70" t="str">
        <f t="shared" si="28"/>
        <v xml:space="preserve"> </v>
      </c>
      <c r="I86" s="70" t="str">
        <f t="shared" si="28"/>
        <v xml:space="preserve"> </v>
      </c>
      <c r="J86" s="70" t="str">
        <f t="shared" si="28"/>
        <v xml:space="preserve"> </v>
      </c>
      <c r="K86" s="70" t="str">
        <f t="shared" si="28"/>
        <v xml:space="preserve"> </v>
      </c>
      <c r="L86" s="70" t="str">
        <f t="shared" si="28"/>
        <v xml:space="preserve"> </v>
      </c>
      <c r="M86" s="70" t="str">
        <f t="shared" si="28"/>
        <v xml:space="preserve"> </v>
      </c>
      <c r="N86" s="70" t="str">
        <f t="shared" si="28"/>
        <v xml:space="preserve"> </v>
      </c>
      <c r="O86" s="70" t="str">
        <f t="shared" si="28"/>
        <v xml:space="preserve"> </v>
      </c>
      <c r="P86" s="70" t="str">
        <f t="shared" si="28"/>
        <v xml:space="preserve"> </v>
      </c>
      <c r="Q86" s="70" t="str">
        <f t="shared" si="28"/>
        <v xml:space="preserve"> </v>
      </c>
      <c r="R86" s="70" t="str">
        <f t="shared" si="28"/>
        <v xml:space="preserve"> </v>
      </c>
      <c r="S86" s="70" t="str">
        <f t="shared" si="28"/>
        <v xml:space="preserve"> </v>
      </c>
      <c r="T86" s="70" t="str">
        <f t="shared" si="28"/>
        <v xml:space="preserve"> </v>
      </c>
    </row>
    <row r="87" spans="1:20" ht="14.4" customHeight="1" x14ac:dyDescent="0.3">
      <c r="A87" s="168" t="s">
        <v>80</v>
      </c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70"/>
    </row>
    <row r="88" spans="1:20" ht="15" customHeight="1" x14ac:dyDescent="0.3">
      <c r="A88" s="8" t="s">
        <v>227</v>
      </c>
      <c r="B88" s="3">
        <v>70</v>
      </c>
      <c r="C88" s="69" t="str">
        <f t="shared" ref="C88:C95" si="29">IF(SUM(E88,I88,M88,O88)=0," ",SUM(E88,I88,M88,O88))</f>
        <v xml:space="preserve"> </v>
      </c>
      <c r="D88" s="69" t="str">
        <f t="shared" ref="D88:D95" si="30">IF(SUM(F88,J88,N88,P88)=0," ",SUM(F88,J88,N88,P88))</f>
        <v xml:space="preserve"> </v>
      </c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</row>
    <row r="89" spans="1:20" x14ac:dyDescent="0.3">
      <c r="A89" s="8" t="s">
        <v>186</v>
      </c>
      <c r="B89" s="3">
        <v>71</v>
      </c>
      <c r="C89" s="69" t="str">
        <f t="shared" si="29"/>
        <v xml:space="preserve"> </v>
      </c>
      <c r="D89" s="69" t="str">
        <f t="shared" si="30"/>
        <v xml:space="preserve"> </v>
      </c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</row>
    <row r="90" spans="1:20" x14ac:dyDescent="0.3">
      <c r="A90" s="8" t="s">
        <v>187</v>
      </c>
      <c r="B90" s="3">
        <v>72</v>
      </c>
      <c r="C90" s="69" t="str">
        <f t="shared" si="29"/>
        <v xml:space="preserve"> </v>
      </c>
      <c r="D90" s="69" t="str">
        <f t="shared" si="30"/>
        <v xml:space="preserve"> </v>
      </c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</row>
    <row r="91" spans="1:20" x14ac:dyDescent="0.3">
      <c r="A91" s="8" t="s">
        <v>188</v>
      </c>
      <c r="B91" s="3">
        <v>73</v>
      </c>
      <c r="C91" s="69" t="str">
        <f t="shared" si="29"/>
        <v xml:space="preserve"> </v>
      </c>
      <c r="D91" s="69" t="str">
        <f t="shared" si="30"/>
        <v xml:space="preserve"> </v>
      </c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</row>
    <row r="92" spans="1:20" x14ac:dyDescent="0.3">
      <c r="A92" s="8" t="s">
        <v>189</v>
      </c>
      <c r="B92" s="3">
        <v>74</v>
      </c>
      <c r="C92" s="69" t="str">
        <f t="shared" si="29"/>
        <v xml:space="preserve"> </v>
      </c>
      <c r="D92" s="69" t="str">
        <f t="shared" si="30"/>
        <v xml:space="preserve"> </v>
      </c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</row>
    <row r="93" spans="1:20" x14ac:dyDescent="0.3">
      <c r="A93" s="8" t="s">
        <v>190</v>
      </c>
      <c r="B93" s="3">
        <v>75</v>
      </c>
      <c r="C93" s="69" t="str">
        <f t="shared" si="29"/>
        <v xml:space="preserve"> </v>
      </c>
      <c r="D93" s="69" t="str">
        <f t="shared" si="30"/>
        <v xml:space="preserve"> </v>
      </c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</row>
    <row r="94" spans="1:20" x14ac:dyDescent="0.3">
      <c r="A94" s="8" t="s">
        <v>191</v>
      </c>
      <c r="B94" s="3">
        <v>76</v>
      </c>
      <c r="C94" s="69" t="str">
        <f t="shared" si="29"/>
        <v xml:space="preserve"> </v>
      </c>
      <c r="D94" s="69" t="str">
        <f t="shared" si="30"/>
        <v xml:space="preserve"> </v>
      </c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</row>
    <row r="95" spans="1:20" ht="26.4" customHeight="1" x14ac:dyDescent="0.3">
      <c r="A95" s="4" t="s">
        <v>192</v>
      </c>
      <c r="B95" s="5">
        <v>77</v>
      </c>
      <c r="C95" s="69" t="str">
        <f t="shared" si="29"/>
        <v xml:space="preserve"> </v>
      </c>
      <c r="D95" s="69" t="str">
        <f t="shared" si="30"/>
        <v xml:space="preserve"> </v>
      </c>
      <c r="E95" s="70" t="str">
        <f>IF(SUM(E97:E100)=0," ",SUM(E97:E100))</f>
        <v xml:space="preserve"> </v>
      </c>
      <c r="F95" s="70" t="str">
        <f t="shared" ref="F95:T95" si="31">IF(SUM(F97:F100)=0," ",SUM(F97:F100))</f>
        <v xml:space="preserve"> </v>
      </c>
      <c r="G95" s="70" t="str">
        <f t="shared" si="31"/>
        <v xml:space="preserve"> </v>
      </c>
      <c r="H95" s="70" t="str">
        <f t="shared" si="31"/>
        <v xml:space="preserve"> </v>
      </c>
      <c r="I95" s="70" t="str">
        <f t="shared" si="31"/>
        <v xml:space="preserve"> </v>
      </c>
      <c r="J95" s="70" t="str">
        <f t="shared" si="31"/>
        <v xml:space="preserve"> </v>
      </c>
      <c r="K95" s="70" t="str">
        <f t="shared" si="31"/>
        <v xml:space="preserve"> </v>
      </c>
      <c r="L95" s="70" t="str">
        <f t="shared" si="31"/>
        <v xml:space="preserve"> </v>
      </c>
      <c r="M95" s="70" t="str">
        <f t="shared" si="31"/>
        <v xml:space="preserve"> </v>
      </c>
      <c r="N95" s="70" t="str">
        <f t="shared" si="31"/>
        <v xml:space="preserve"> </v>
      </c>
      <c r="O95" s="70" t="str">
        <f t="shared" si="31"/>
        <v xml:space="preserve"> </v>
      </c>
      <c r="P95" s="70" t="str">
        <f t="shared" si="31"/>
        <v xml:space="preserve"> </v>
      </c>
      <c r="Q95" s="70" t="str">
        <f t="shared" si="31"/>
        <v xml:space="preserve"> </v>
      </c>
      <c r="R95" s="70" t="str">
        <f t="shared" si="31"/>
        <v xml:space="preserve"> </v>
      </c>
      <c r="S95" s="70" t="str">
        <f t="shared" si="31"/>
        <v xml:space="preserve"> </v>
      </c>
      <c r="T95" s="70" t="str">
        <f t="shared" si="31"/>
        <v xml:space="preserve"> </v>
      </c>
    </row>
    <row r="96" spans="1:20" ht="14.4" customHeight="1" x14ac:dyDescent="0.3">
      <c r="A96" s="168" t="s">
        <v>80</v>
      </c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70"/>
    </row>
    <row r="97" spans="1:20" ht="15" customHeight="1" x14ac:dyDescent="0.3">
      <c r="A97" s="8" t="s">
        <v>228</v>
      </c>
      <c r="B97" s="3">
        <v>78</v>
      </c>
      <c r="C97" s="69" t="str">
        <f t="shared" ref="C97:C101" si="32">IF(SUM(E97,I97,M97,O97)=0," ",SUM(E97,I97,M97,O97))</f>
        <v xml:space="preserve"> </v>
      </c>
      <c r="D97" s="69" t="str">
        <f t="shared" ref="D97:D101" si="33">IF(SUM(F97,J97,N97,P97)=0," ",SUM(F97,J97,N97,P97))</f>
        <v xml:space="preserve"> </v>
      </c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</row>
    <row r="98" spans="1:20" x14ac:dyDescent="0.3">
      <c r="A98" s="8" t="s">
        <v>193</v>
      </c>
      <c r="B98" s="3">
        <v>79</v>
      </c>
      <c r="C98" s="69" t="str">
        <f t="shared" si="32"/>
        <v xml:space="preserve"> </v>
      </c>
      <c r="D98" s="69" t="str">
        <f t="shared" si="33"/>
        <v xml:space="preserve"> </v>
      </c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0" x14ac:dyDescent="0.3">
      <c r="A99" s="8" t="s">
        <v>194</v>
      </c>
      <c r="B99" s="3">
        <v>80</v>
      </c>
      <c r="C99" s="69" t="str">
        <f t="shared" si="32"/>
        <v xml:space="preserve"> </v>
      </c>
      <c r="D99" s="69" t="str">
        <f t="shared" si="33"/>
        <v xml:space="preserve"> </v>
      </c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1:20" x14ac:dyDescent="0.3">
      <c r="A100" s="8" t="s">
        <v>232</v>
      </c>
      <c r="B100" s="3">
        <v>81</v>
      </c>
      <c r="C100" s="69" t="str">
        <f t="shared" si="32"/>
        <v xml:space="preserve"> </v>
      </c>
      <c r="D100" s="69" t="str">
        <f t="shared" si="33"/>
        <v xml:space="preserve"> </v>
      </c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1:20" ht="26.4" customHeight="1" x14ac:dyDescent="0.3">
      <c r="A101" s="4" t="s">
        <v>195</v>
      </c>
      <c r="B101" s="5">
        <v>82</v>
      </c>
      <c r="C101" s="69" t="str">
        <f t="shared" si="32"/>
        <v xml:space="preserve"> </v>
      </c>
      <c r="D101" s="69" t="str">
        <f t="shared" si="33"/>
        <v xml:space="preserve"> </v>
      </c>
      <c r="E101" s="70" t="str">
        <f>IF(SUM(E103:E108)=0," ",SUM(E103:E108))</f>
        <v xml:space="preserve"> </v>
      </c>
      <c r="F101" s="70" t="str">
        <f t="shared" ref="F101:T101" si="34">IF(SUM(F103:F108)=0," ",SUM(F103:F108))</f>
        <v xml:space="preserve"> </v>
      </c>
      <c r="G101" s="70" t="str">
        <f t="shared" si="34"/>
        <v xml:space="preserve"> </v>
      </c>
      <c r="H101" s="70" t="str">
        <f t="shared" si="34"/>
        <v xml:space="preserve"> </v>
      </c>
      <c r="I101" s="70" t="str">
        <f t="shared" si="34"/>
        <v xml:space="preserve"> </v>
      </c>
      <c r="J101" s="70" t="str">
        <f t="shared" si="34"/>
        <v xml:space="preserve"> </v>
      </c>
      <c r="K101" s="70" t="str">
        <f t="shared" si="34"/>
        <v xml:space="preserve"> </v>
      </c>
      <c r="L101" s="70" t="str">
        <f t="shared" si="34"/>
        <v xml:space="preserve"> </v>
      </c>
      <c r="M101" s="70" t="str">
        <f t="shared" si="34"/>
        <v xml:space="preserve"> </v>
      </c>
      <c r="N101" s="70" t="str">
        <f t="shared" si="34"/>
        <v xml:space="preserve"> </v>
      </c>
      <c r="O101" s="70" t="str">
        <f t="shared" si="34"/>
        <v xml:space="preserve"> </v>
      </c>
      <c r="P101" s="70" t="str">
        <f t="shared" si="34"/>
        <v xml:space="preserve"> </v>
      </c>
      <c r="Q101" s="70" t="str">
        <f t="shared" si="34"/>
        <v xml:space="preserve"> </v>
      </c>
      <c r="R101" s="70" t="str">
        <f t="shared" si="34"/>
        <v xml:space="preserve"> </v>
      </c>
      <c r="S101" s="70" t="str">
        <f t="shared" si="34"/>
        <v xml:space="preserve"> </v>
      </c>
      <c r="T101" s="70" t="str">
        <f t="shared" si="34"/>
        <v xml:space="preserve"> </v>
      </c>
    </row>
    <row r="102" spans="1:20" ht="14.4" customHeight="1" x14ac:dyDescent="0.3">
      <c r="A102" s="168" t="s">
        <v>80</v>
      </c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70"/>
    </row>
    <row r="103" spans="1:20" ht="15" customHeight="1" x14ac:dyDescent="0.3">
      <c r="A103" s="8" t="s">
        <v>229</v>
      </c>
      <c r="B103" s="3">
        <v>83</v>
      </c>
      <c r="C103" s="69" t="str">
        <f t="shared" ref="C103:C109" si="35">IF(SUM(E103,I103,M103,O103)=0," ",SUM(E103,I103,M103,O103))</f>
        <v xml:space="preserve"> </v>
      </c>
      <c r="D103" s="69" t="str">
        <f t="shared" ref="D103:D109" si="36">IF(SUM(F103,J103,N103,P103)=0," ",SUM(F103,J103,N103,P103))</f>
        <v xml:space="preserve"> </v>
      </c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</row>
    <row r="104" spans="1:20" x14ac:dyDescent="0.3">
      <c r="A104" s="8" t="s">
        <v>196</v>
      </c>
      <c r="B104" s="3">
        <v>84</v>
      </c>
      <c r="C104" s="69" t="str">
        <f t="shared" si="35"/>
        <v xml:space="preserve"> </v>
      </c>
      <c r="D104" s="69" t="str">
        <f t="shared" si="36"/>
        <v xml:space="preserve"> </v>
      </c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</row>
    <row r="105" spans="1:20" x14ac:dyDescent="0.3">
      <c r="A105" s="8" t="s">
        <v>197</v>
      </c>
      <c r="B105" s="3">
        <v>85</v>
      </c>
      <c r="C105" s="69" t="str">
        <f t="shared" si="35"/>
        <v xml:space="preserve"> </v>
      </c>
      <c r="D105" s="69" t="str">
        <f t="shared" si="36"/>
        <v xml:space="preserve"> </v>
      </c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1:20" x14ac:dyDescent="0.3">
      <c r="A106" s="8" t="s">
        <v>198</v>
      </c>
      <c r="B106" s="3">
        <v>86</v>
      </c>
      <c r="C106" s="69" t="str">
        <f t="shared" si="35"/>
        <v xml:space="preserve"> </v>
      </c>
      <c r="D106" s="69" t="str">
        <f t="shared" si="36"/>
        <v xml:space="preserve"> </v>
      </c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1:20" x14ac:dyDescent="0.3">
      <c r="A107" s="8" t="s">
        <v>199</v>
      </c>
      <c r="B107" s="3">
        <v>87</v>
      </c>
      <c r="C107" s="69" t="str">
        <f t="shared" si="35"/>
        <v xml:space="preserve"> </v>
      </c>
      <c r="D107" s="69" t="str">
        <f t="shared" si="36"/>
        <v xml:space="preserve"> </v>
      </c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</row>
    <row r="108" spans="1:20" x14ac:dyDescent="0.3">
      <c r="A108" s="8" t="s">
        <v>200</v>
      </c>
      <c r="B108" s="3">
        <v>88</v>
      </c>
      <c r="C108" s="69" t="str">
        <f t="shared" si="35"/>
        <v xml:space="preserve"> </v>
      </c>
      <c r="D108" s="69" t="str">
        <f t="shared" si="36"/>
        <v xml:space="preserve"> </v>
      </c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</row>
    <row r="109" spans="1:20" ht="26.4" customHeight="1" x14ac:dyDescent="0.3">
      <c r="A109" s="4" t="s">
        <v>201</v>
      </c>
      <c r="B109" s="5">
        <v>89</v>
      </c>
      <c r="C109" s="69" t="str">
        <f t="shared" si="35"/>
        <v xml:space="preserve"> </v>
      </c>
      <c r="D109" s="69" t="str">
        <f t="shared" si="36"/>
        <v xml:space="preserve"> </v>
      </c>
      <c r="E109" s="70" t="str">
        <f>IF(SUM(E111:E115)=0," ",SUM(E111:E115))</f>
        <v xml:space="preserve"> </v>
      </c>
      <c r="F109" s="70" t="str">
        <f t="shared" ref="F109:T109" si="37">IF(SUM(F111:F115)=0," ",SUM(F111:F115))</f>
        <v xml:space="preserve"> </v>
      </c>
      <c r="G109" s="70" t="str">
        <f t="shared" si="37"/>
        <v xml:space="preserve"> </v>
      </c>
      <c r="H109" s="70" t="str">
        <f t="shared" si="37"/>
        <v xml:space="preserve"> </v>
      </c>
      <c r="I109" s="70" t="str">
        <f t="shared" si="37"/>
        <v xml:space="preserve"> </v>
      </c>
      <c r="J109" s="70" t="str">
        <f t="shared" si="37"/>
        <v xml:space="preserve"> </v>
      </c>
      <c r="K109" s="70" t="str">
        <f t="shared" si="37"/>
        <v xml:space="preserve"> </v>
      </c>
      <c r="L109" s="70" t="str">
        <f t="shared" si="37"/>
        <v xml:space="preserve"> </v>
      </c>
      <c r="M109" s="70" t="str">
        <f t="shared" si="37"/>
        <v xml:space="preserve"> </v>
      </c>
      <c r="N109" s="70" t="str">
        <f t="shared" si="37"/>
        <v xml:space="preserve"> </v>
      </c>
      <c r="O109" s="70" t="str">
        <f t="shared" si="37"/>
        <v xml:space="preserve"> </v>
      </c>
      <c r="P109" s="70" t="str">
        <f t="shared" si="37"/>
        <v xml:space="preserve"> </v>
      </c>
      <c r="Q109" s="70" t="str">
        <f t="shared" si="37"/>
        <v xml:space="preserve"> </v>
      </c>
      <c r="R109" s="70" t="str">
        <f t="shared" si="37"/>
        <v xml:space="preserve"> </v>
      </c>
      <c r="S109" s="70" t="str">
        <f t="shared" si="37"/>
        <v xml:space="preserve"> </v>
      </c>
      <c r="T109" s="70" t="str">
        <f t="shared" si="37"/>
        <v xml:space="preserve"> </v>
      </c>
    </row>
    <row r="110" spans="1:20" ht="14.4" customHeight="1" x14ac:dyDescent="0.3">
      <c r="A110" s="168" t="s">
        <v>80</v>
      </c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70"/>
    </row>
    <row r="111" spans="1:20" ht="15" customHeight="1" x14ac:dyDescent="0.3">
      <c r="A111" s="8" t="s">
        <v>230</v>
      </c>
      <c r="B111" s="3">
        <v>90</v>
      </c>
      <c r="C111" s="69" t="str">
        <f t="shared" ref="C111:C116" si="38">IF(SUM(E111,I111,M111,O111)=0," ",SUM(E111,I111,M111,O111))</f>
        <v xml:space="preserve"> </v>
      </c>
      <c r="D111" s="69" t="str">
        <f t="shared" ref="D111:D116" si="39">IF(SUM(F111,J111,N111,P111)=0," ",SUM(F111,J111,N111,P111))</f>
        <v xml:space="preserve"> </v>
      </c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</row>
    <row r="112" spans="1:20" x14ac:dyDescent="0.3">
      <c r="A112" s="8" t="s">
        <v>202</v>
      </c>
      <c r="B112" s="3">
        <v>91</v>
      </c>
      <c r="C112" s="69" t="str">
        <f t="shared" si="38"/>
        <v xml:space="preserve"> </v>
      </c>
      <c r="D112" s="69" t="str">
        <f t="shared" si="39"/>
        <v xml:space="preserve"> </v>
      </c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</row>
    <row r="113" spans="1:20" x14ac:dyDescent="0.3">
      <c r="A113" s="8" t="s">
        <v>203</v>
      </c>
      <c r="B113" s="3">
        <v>92</v>
      </c>
      <c r="C113" s="69" t="str">
        <f t="shared" si="38"/>
        <v xml:space="preserve"> </v>
      </c>
      <c r="D113" s="69" t="str">
        <f t="shared" si="39"/>
        <v xml:space="preserve"> </v>
      </c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</row>
    <row r="114" spans="1:20" x14ac:dyDescent="0.3">
      <c r="A114" s="8" t="s">
        <v>204</v>
      </c>
      <c r="B114" s="3">
        <v>93</v>
      </c>
      <c r="C114" s="69" t="str">
        <f t="shared" si="38"/>
        <v xml:space="preserve"> </v>
      </c>
      <c r="D114" s="69" t="str">
        <f t="shared" si="39"/>
        <v xml:space="preserve"> </v>
      </c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</row>
    <row r="115" spans="1:20" x14ac:dyDescent="0.3">
      <c r="A115" s="8" t="s">
        <v>205</v>
      </c>
      <c r="B115" s="3">
        <v>94</v>
      </c>
      <c r="C115" s="69" t="str">
        <f t="shared" si="38"/>
        <v xml:space="preserve"> </v>
      </c>
      <c r="D115" s="69" t="str">
        <f t="shared" si="39"/>
        <v xml:space="preserve"> </v>
      </c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</row>
    <row r="116" spans="1:20" ht="26.4" customHeight="1" x14ac:dyDescent="0.3">
      <c r="A116" s="4" t="s">
        <v>206</v>
      </c>
      <c r="B116" s="5">
        <v>95</v>
      </c>
      <c r="C116" s="69" t="str">
        <f t="shared" si="38"/>
        <v xml:space="preserve"> </v>
      </c>
      <c r="D116" s="69" t="str">
        <f t="shared" si="39"/>
        <v xml:space="preserve"> </v>
      </c>
      <c r="E116" s="70" t="str">
        <f>IF(SUM(E118:E122)=0," ",SUM(E118:E122))</f>
        <v xml:space="preserve"> </v>
      </c>
      <c r="F116" s="70" t="str">
        <f t="shared" ref="F116:T116" si="40">IF(SUM(F118:F122)=0," ",SUM(F118:F122))</f>
        <v xml:space="preserve"> </v>
      </c>
      <c r="G116" s="70" t="str">
        <f t="shared" si="40"/>
        <v xml:space="preserve"> </v>
      </c>
      <c r="H116" s="70" t="str">
        <f t="shared" si="40"/>
        <v xml:space="preserve"> </v>
      </c>
      <c r="I116" s="70" t="str">
        <f t="shared" si="40"/>
        <v xml:space="preserve"> </v>
      </c>
      <c r="J116" s="70" t="str">
        <f t="shared" si="40"/>
        <v xml:space="preserve"> </v>
      </c>
      <c r="K116" s="70" t="str">
        <f t="shared" si="40"/>
        <v xml:space="preserve"> </v>
      </c>
      <c r="L116" s="70" t="str">
        <f t="shared" si="40"/>
        <v xml:space="preserve"> </v>
      </c>
      <c r="M116" s="70" t="str">
        <f t="shared" si="40"/>
        <v xml:space="preserve"> </v>
      </c>
      <c r="N116" s="70" t="str">
        <f t="shared" si="40"/>
        <v xml:space="preserve"> </v>
      </c>
      <c r="O116" s="70" t="str">
        <f t="shared" si="40"/>
        <v xml:space="preserve"> </v>
      </c>
      <c r="P116" s="70" t="str">
        <f t="shared" si="40"/>
        <v xml:space="preserve"> </v>
      </c>
      <c r="Q116" s="70" t="str">
        <f t="shared" si="40"/>
        <v xml:space="preserve"> </v>
      </c>
      <c r="R116" s="70" t="str">
        <f t="shared" si="40"/>
        <v xml:space="preserve"> </v>
      </c>
      <c r="S116" s="70" t="str">
        <f t="shared" si="40"/>
        <v xml:space="preserve"> </v>
      </c>
      <c r="T116" s="70" t="str">
        <f t="shared" si="40"/>
        <v xml:space="preserve"> </v>
      </c>
    </row>
    <row r="117" spans="1:20" ht="14.4" customHeight="1" x14ac:dyDescent="0.3">
      <c r="A117" s="168" t="s">
        <v>80</v>
      </c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70"/>
    </row>
    <row r="118" spans="1:20" ht="15" customHeight="1" x14ac:dyDescent="0.3">
      <c r="A118" s="8" t="s">
        <v>231</v>
      </c>
      <c r="B118" s="3">
        <v>96</v>
      </c>
      <c r="C118" s="69" t="str">
        <f t="shared" ref="C118:C122" si="41">IF(SUM(E118,I118,M118,O118)=0," ",SUM(E118,I118,M118,O118))</f>
        <v xml:space="preserve"> </v>
      </c>
      <c r="D118" s="69" t="str">
        <f t="shared" ref="D118:D122" si="42">IF(SUM(F118,J118,N118,P118)=0," ",SUM(F118,J118,N118,P118))</f>
        <v xml:space="preserve"> </v>
      </c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1:20" x14ac:dyDescent="0.3">
      <c r="A119" s="8" t="s">
        <v>207</v>
      </c>
      <c r="B119" s="3">
        <v>97</v>
      </c>
      <c r="C119" s="69" t="str">
        <f t="shared" si="41"/>
        <v xml:space="preserve"> </v>
      </c>
      <c r="D119" s="69" t="str">
        <f t="shared" si="42"/>
        <v xml:space="preserve"> </v>
      </c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1:20" x14ac:dyDescent="0.3">
      <c r="A120" s="8" t="s">
        <v>208</v>
      </c>
      <c r="B120" s="3">
        <v>98</v>
      </c>
      <c r="C120" s="69" t="str">
        <f t="shared" si="41"/>
        <v xml:space="preserve"> </v>
      </c>
      <c r="D120" s="69" t="str">
        <f t="shared" si="42"/>
        <v xml:space="preserve"> </v>
      </c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</row>
    <row r="121" spans="1:20" x14ac:dyDescent="0.3">
      <c r="A121" s="8" t="s">
        <v>209</v>
      </c>
      <c r="B121" s="3">
        <v>99</v>
      </c>
      <c r="C121" s="69" t="str">
        <f t="shared" si="41"/>
        <v xml:space="preserve"> </v>
      </c>
      <c r="D121" s="69" t="str">
        <f t="shared" si="42"/>
        <v xml:space="preserve"> </v>
      </c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</row>
    <row r="122" spans="1:20" x14ac:dyDescent="0.3">
      <c r="A122" s="8" t="s">
        <v>210</v>
      </c>
      <c r="B122" s="3">
        <v>100</v>
      </c>
      <c r="C122" s="69" t="str">
        <f t="shared" si="41"/>
        <v xml:space="preserve"> </v>
      </c>
      <c r="D122" s="69" t="str">
        <f t="shared" si="42"/>
        <v xml:space="preserve"> </v>
      </c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</row>
    <row r="123" spans="1:20" x14ac:dyDescent="0.3">
      <c r="A123" s="19"/>
      <c r="B123" s="28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x14ac:dyDescent="0.3">
      <c r="A124" s="192" t="s">
        <v>275</v>
      </c>
      <c r="B124" s="192"/>
      <c r="C124" s="192"/>
      <c r="D124" s="116"/>
      <c r="E124" s="115" t="s">
        <v>274</v>
      </c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</row>
    <row r="125" spans="1:20" x14ac:dyDescent="0.3">
      <c r="A125" s="117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</row>
    <row r="126" spans="1:20" ht="29.4" customHeight="1" x14ac:dyDescent="0.3">
      <c r="A126" s="193" t="s">
        <v>211</v>
      </c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</row>
    <row r="127" spans="1:20" ht="24.6" customHeight="1" x14ac:dyDescent="0.3">
      <c r="A127" s="194"/>
      <c r="B127" s="194"/>
      <c r="C127" s="194"/>
      <c r="D127" s="194"/>
      <c r="E127" s="115"/>
      <c r="F127" s="115"/>
      <c r="G127" s="115"/>
      <c r="H127" s="115"/>
      <c r="I127" s="115"/>
      <c r="J127" s="115"/>
      <c r="K127" s="115"/>
      <c r="L127" s="115"/>
      <c r="M127" s="196"/>
      <c r="N127" s="196"/>
      <c r="O127" s="196"/>
      <c r="P127" s="196"/>
      <c r="Q127" s="196"/>
      <c r="R127" s="196"/>
      <c r="S127" s="115"/>
      <c r="T127" s="115"/>
    </row>
    <row r="128" spans="1:20" x14ac:dyDescent="0.3">
      <c r="A128" s="195" t="s">
        <v>272</v>
      </c>
      <c r="B128" s="195"/>
      <c r="C128" s="195"/>
      <c r="D128" s="195"/>
      <c r="E128" s="115"/>
      <c r="F128" s="115"/>
      <c r="G128" s="115"/>
      <c r="H128" s="115"/>
      <c r="I128" s="115"/>
      <c r="J128" s="115"/>
      <c r="K128" s="115"/>
      <c r="L128" s="115"/>
      <c r="M128" s="197" t="s">
        <v>273</v>
      </c>
      <c r="N128" s="197"/>
      <c r="O128" s="197"/>
      <c r="P128" s="197"/>
      <c r="Q128" s="197"/>
      <c r="R128" s="197"/>
      <c r="S128" s="115"/>
      <c r="T128" s="115"/>
    </row>
    <row r="129" spans="1:20" ht="24" customHeight="1" x14ac:dyDescent="0.3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92" t="s">
        <v>271</v>
      </c>
      <c r="O129" s="192"/>
      <c r="P129" s="192"/>
      <c r="Q129" s="192"/>
      <c r="R129" s="117"/>
      <c r="S129" s="115"/>
      <c r="T129" s="115"/>
    </row>
  </sheetData>
  <sheetProtection algorithmName="SHA-512" hashValue="lTBkN1U1SnMZm1smG8YRYC5rkYc3NoNBU3l7COCpf+vIu+jZ2ka/hT4ZsqmkhqQ1PnNSVVT9i5GC5qz6VdgoZA==" saltValue="HSJJzcz7wh7EZNEa4y7KBw==" spinCount="100000" sheet="1" objects="1" scenarios="1" selectLockedCells="1"/>
  <mergeCells count="49">
    <mergeCell ref="A124:C124"/>
    <mergeCell ref="A126:T126"/>
    <mergeCell ref="A127:D127"/>
    <mergeCell ref="A128:D128"/>
    <mergeCell ref="N129:Q129"/>
    <mergeCell ref="M127:R127"/>
    <mergeCell ref="M128:R128"/>
    <mergeCell ref="A1:T1"/>
    <mergeCell ref="A87:T87"/>
    <mergeCell ref="A96:T96"/>
    <mergeCell ref="A102:T102"/>
    <mergeCell ref="A110:T110"/>
    <mergeCell ref="A9:T9"/>
    <mergeCell ref="A11:T11"/>
    <mergeCell ref="A25:T25"/>
    <mergeCell ref="A35:T35"/>
    <mergeCell ref="A40:T40"/>
    <mergeCell ref="S3:T4"/>
    <mergeCell ref="E4:H4"/>
    <mergeCell ref="I4:L4"/>
    <mergeCell ref="M4:N4"/>
    <mergeCell ref="O4:P4"/>
    <mergeCell ref="A3:A6"/>
    <mergeCell ref="A117:T117"/>
    <mergeCell ref="A46:T46"/>
    <mergeCell ref="A54:T54"/>
    <mergeCell ref="A65:T65"/>
    <mergeCell ref="A72:T72"/>
    <mergeCell ref="A79:T79"/>
    <mergeCell ref="B3:B6"/>
    <mergeCell ref="C3:D4"/>
    <mergeCell ref="E3:P3"/>
    <mergeCell ref="Q3:R4"/>
    <mergeCell ref="S5:S6"/>
    <mergeCell ref="D5:D6"/>
    <mergeCell ref="C5:C6"/>
    <mergeCell ref="E5:E6"/>
    <mergeCell ref="F5:F6"/>
    <mergeCell ref="G5:H5"/>
    <mergeCell ref="I5:I6"/>
    <mergeCell ref="T5:T6"/>
    <mergeCell ref="J5:J6"/>
    <mergeCell ref="M5:M6"/>
    <mergeCell ref="N5:N6"/>
    <mergeCell ref="O5:O6"/>
    <mergeCell ref="P5:P6"/>
    <mergeCell ref="K5:L5"/>
    <mergeCell ref="Q5:Q6"/>
    <mergeCell ref="R5:R6"/>
  </mergeCells>
  <pageMargins left="0.31496062992125984" right="0.11811023622047245" top="0.55118110236220474" bottom="0.55118110236220474" header="0.31496062992125984" footer="0.31496062992125984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Titul_vərəq</vt:lpstr>
      <vt:lpstr>l_bölmə_</vt:lpstr>
      <vt:lpstr>ll_bölmə</vt:lpstr>
      <vt:lpstr>lll-Vl_bölmələr</vt:lpstr>
      <vt:lpstr>Vll_bölmə</vt:lpstr>
      <vt:lpstr>Vlll_bölmə</vt:lpstr>
      <vt:lpstr>lX-X_bölmələr</vt:lpstr>
      <vt:lpstr>Xl_bölmə</vt:lpstr>
      <vt:lpstr>l_bölmə_!_Hlk134091511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2023-08-16T12:17:59Z</cp:lastPrinted>
  <dcterms:created xsi:type="dcterms:W3CDTF">2023-06-19T09:44:16Z</dcterms:created>
  <dcterms:modified xsi:type="dcterms:W3CDTF">2024-08-26T13:43:37Z</dcterms:modified>
</cp:coreProperties>
</file>