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baba.babayev\Desktop\Yeni_(2014)_St_Hesab_Forma\2019-2020_Hesabat_Formalari\"/>
    </mc:Choice>
  </mc:AlternateContent>
  <bookViews>
    <workbookView xWindow="360" yWindow="210" windowWidth="9165" windowHeight="3990" tabRatio="613" activeTab="1"/>
  </bookViews>
  <sheets>
    <sheet name="Səhifə_1" sheetId="28" r:id="rId1"/>
    <sheet name="bölmə_1.1" sheetId="8" r:id="rId2"/>
    <sheet name="bölmə_1.2" sheetId="9" r:id="rId3"/>
    <sheet name="bölmə_2-3-4-5" sheetId="27" r:id="rId4"/>
    <sheet name="bölmə_6" sheetId="21" r:id="rId5"/>
    <sheet name="bölmə_7-8" sheetId="29" r:id="rId6"/>
    <sheet name="bölmə_9-10" sheetId="30" r:id="rId7"/>
    <sheet name="bölmə_11" sheetId="31" r:id="rId8"/>
    <sheet name="bölmə_12" sheetId="32" r:id="rId9"/>
  </sheets>
  <externalReferences>
    <externalReference r:id="rId10"/>
  </externalReferences>
  <definedNames>
    <definedName name="_xlnm.Print_Area" localSheetId="0">Səhifə_1!$A$1:$S$27</definedName>
  </definedNames>
  <calcPr calcId="162913"/>
</workbook>
</file>

<file path=xl/calcChain.xml><?xml version="1.0" encoding="utf-8"?>
<calcChain xmlns="http://schemas.openxmlformats.org/spreadsheetml/2006/main">
  <c r="E48" i="8" l="1"/>
  <c r="E26" i="8"/>
  <c r="E49" i="8" l="1"/>
  <c r="F26" i="8"/>
  <c r="G26" i="8"/>
  <c r="H26" i="8"/>
  <c r="I26" i="8"/>
  <c r="I49" i="9"/>
  <c r="J49" i="9"/>
  <c r="K49" i="9"/>
  <c r="D48" i="8"/>
  <c r="F48" i="8"/>
  <c r="G48" i="8"/>
  <c r="H48" i="8"/>
  <c r="I48" i="8"/>
  <c r="I49" i="8" l="1"/>
  <c r="G49" i="8"/>
  <c r="F49" i="8"/>
  <c r="V51" i="8"/>
  <c r="J48" i="8"/>
  <c r="K48" i="8"/>
  <c r="L48" i="8"/>
  <c r="M48" i="8"/>
  <c r="N48" i="8"/>
  <c r="O48" i="8"/>
  <c r="P48" i="8"/>
  <c r="Q48" i="8"/>
  <c r="R48" i="8"/>
  <c r="S48" i="8"/>
  <c r="T48" i="8"/>
  <c r="U48" i="8"/>
  <c r="X48" i="8"/>
  <c r="W47" i="8"/>
  <c r="V47" i="8"/>
  <c r="W46" i="8"/>
  <c r="V46" i="8"/>
  <c r="W45" i="8"/>
  <c r="V45" i="8"/>
  <c r="W44" i="8"/>
  <c r="V44" i="8"/>
  <c r="W43" i="8"/>
  <c r="V43" i="8"/>
  <c r="W42" i="8"/>
  <c r="V42" i="8"/>
  <c r="W41" i="8"/>
  <c r="V41" i="8"/>
  <c r="W40" i="8"/>
  <c r="V40" i="8"/>
  <c r="W39" i="8"/>
  <c r="V39" i="8"/>
  <c r="W38" i="8"/>
  <c r="V38" i="8"/>
  <c r="W37" i="8"/>
  <c r="V37" i="8"/>
  <c r="W36" i="8"/>
  <c r="V36" i="8"/>
  <c r="W35" i="8"/>
  <c r="V35" i="8"/>
  <c r="W34" i="8"/>
  <c r="V34" i="8"/>
  <c r="W33" i="8"/>
  <c r="V33" i="8"/>
  <c r="W32" i="8"/>
  <c r="V32" i="8"/>
  <c r="W31" i="8"/>
  <c r="V31" i="8"/>
  <c r="W30" i="8"/>
  <c r="V30" i="8"/>
  <c r="W29" i="8"/>
  <c r="V29" i="8"/>
  <c r="W28" i="8"/>
  <c r="V28" i="8"/>
  <c r="D26" i="8"/>
  <c r="D49" i="8" s="1"/>
  <c r="H49" i="8"/>
  <c r="V7" i="27" s="1"/>
  <c r="J26" i="8"/>
  <c r="K26" i="8"/>
  <c r="L26" i="8"/>
  <c r="M26" i="8"/>
  <c r="M49" i="8" s="1"/>
  <c r="N26" i="8"/>
  <c r="O26" i="8"/>
  <c r="P26" i="8"/>
  <c r="Q26" i="8"/>
  <c r="Q49" i="8" s="1"/>
  <c r="R26" i="8"/>
  <c r="S26" i="8"/>
  <c r="T26" i="8"/>
  <c r="U26" i="8"/>
  <c r="U49" i="8" s="1"/>
  <c r="X26" i="8"/>
  <c r="V7" i="8"/>
  <c r="W7" i="8"/>
  <c r="V8" i="8"/>
  <c r="W8" i="8"/>
  <c r="V9" i="8"/>
  <c r="W9" i="8"/>
  <c r="V10" i="8"/>
  <c r="W10" i="8"/>
  <c r="V11" i="8"/>
  <c r="W11" i="8"/>
  <c r="V12" i="8"/>
  <c r="W12" i="8"/>
  <c r="V13" i="8"/>
  <c r="W13" i="8"/>
  <c r="V14" i="8"/>
  <c r="W14" i="8"/>
  <c r="V15" i="8"/>
  <c r="W15" i="8"/>
  <c r="V16" i="8"/>
  <c r="W16" i="8"/>
  <c r="V17" i="8"/>
  <c r="W17" i="8"/>
  <c r="V18" i="8"/>
  <c r="W18" i="8"/>
  <c r="V19" i="8"/>
  <c r="W19" i="8"/>
  <c r="V20" i="8"/>
  <c r="W20" i="8"/>
  <c r="V21" i="8"/>
  <c r="W21" i="8"/>
  <c r="V22" i="8"/>
  <c r="W22" i="8"/>
  <c r="V23" i="8"/>
  <c r="W23" i="8"/>
  <c r="V24" i="8"/>
  <c r="W24" i="8"/>
  <c r="V25" i="8"/>
  <c r="W25" i="8"/>
  <c r="W6" i="8"/>
  <c r="V6" i="8"/>
  <c r="I11" i="32"/>
  <c r="D11" i="32" s="1"/>
  <c r="I10" i="32"/>
  <c r="D10" i="32"/>
  <c r="I9" i="32"/>
  <c r="D9" i="32" s="1"/>
  <c r="I8" i="32"/>
  <c r="D8" i="32"/>
  <c r="N7" i="32"/>
  <c r="M7" i="32"/>
  <c r="L7" i="32"/>
  <c r="K7" i="32"/>
  <c r="J7" i="32"/>
  <c r="I7" i="32" s="1"/>
  <c r="H7" i="32"/>
  <c r="G7" i="32"/>
  <c r="F7" i="32"/>
  <c r="E7" i="32"/>
  <c r="D12" i="31"/>
  <c r="D11" i="31"/>
  <c r="D10" i="31"/>
  <c r="D7" i="31" s="1"/>
  <c r="D6" i="31" s="1"/>
  <c r="D9" i="31"/>
  <c r="D8" i="31"/>
  <c r="N7" i="31"/>
  <c r="N6" i="31"/>
  <c r="M7" i="31"/>
  <c r="M6" i="31" s="1"/>
  <c r="L7" i="31"/>
  <c r="L6" i="31" s="1"/>
  <c r="K7" i="31"/>
  <c r="J7" i="31"/>
  <c r="J6" i="31"/>
  <c r="I7" i="31"/>
  <c r="H7" i="31"/>
  <c r="H6" i="31"/>
  <c r="G7" i="31"/>
  <c r="G6" i="31" s="1"/>
  <c r="F7" i="31"/>
  <c r="F6" i="31"/>
  <c r="E7" i="31"/>
  <c r="K6" i="31"/>
  <c r="I6" i="31"/>
  <c r="E6" i="31"/>
  <c r="M11" i="30"/>
  <c r="L11" i="30"/>
  <c r="K11" i="30"/>
  <c r="J11" i="30"/>
  <c r="I11" i="30"/>
  <c r="H11" i="30"/>
  <c r="G11" i="30"/>
  <c r="E11" i="30"/>
  <c r="E18" i="29"/>
  <c r="D18" i="29"/>
  <c r="D4" i="29"/>
  <c r="G95" i="21"/>
  <c r="H95" i="21"/>
  <c r="I95" i="21"/>
  <c r="J95" i="21"/>
  <c r="K95" i="21"/>
  <c r="L95" i="21"/>
  <c r="M95" i="21"/>
  <c r="N95" i="21"/>
  <c r="O95" i="21"/>
  <c r="P95" i="21"/>
  <c r="Q95" i="21"/>
  <c r="F95" i="21"/>
  <c r="G90" i="21"/>
  <c r="E90" i="21" s="1"/>
  <c r="H90" i="21"/>
  <c r="I90" i="21"/>
  <c r="J90" i="21"/>
  <c r="K90" i="21"/>
  <c r="L90" i="21"/>
  <c r="M90" i="21"/>
  <c r="N90" i="21"/>
  <c r="O90" i="21"/>
  <c r="P90" i="21"/>
  <c r="Q90" i="21"/>
  <c r="F90" i="21"/>
  <c r="D90" i="21" s="1"/>
  <c r="G85" i="21"/>
  <c r="E85" i="21" s="1"/>
  <c r="H85" i="21"/>
  <c r="I85" i="21"/>
  <c r="J85" i="21"/>
  <c r="K85" i="21"/>
  <c r="L85" i="21"/>
  <c r="M85" i="21"/>
  <c r="N85" i="21"/>
  <c r="O85" i="21"/>
  <c r="P85" i="21"/>
  <c r="Q85" i="21"/>
  <c r="F85" i="21"/>
  <c r="D85" i="21" s="1"/>
  <c r="G76" i="21"/>
  <c r="E76" i="21" s="1"/>
  <c r="H76" i="21"/>
  <c r="I76" i="21"/>
  <c r="J76" i="21"/>
  <c r="K76" i="21"/>
  <c r="L76" i="21"/>
  <c r="M76" i="21"/>
  <c r="N76" i="21"/>
  <c r="O76" i="21"/>
  <c r="P76" i="21"/>
  <c r="Q76" i="21"/>
  <c r="F76" i="21"/>
  <c r="D76" i="21" s="1"/>
  <c r="G57" i="21"/>
  <c r="H57" i="21"/>
  <c r="I57" i="21"/>
  <c r="J57" i="21"/>
  <c r="K57" i="21"/>
  <c r="L57" i="21"/>
  <c r="M57" i="21"/>
  <c r="N57" i="21"/>
  <c r="O57" i="21"/>
  <c r="P57" i="21"/>
  <c r="Q57" i="21"/>
  <c r="F57" i="21"/>
  <c r="D57" i="21" s="1"/>
  <c r="G51" i="21"/>
  <c r="H51" i="21"/>
  <c r="I51" i="21"/>
  <c r="J51" i="21"/>
  <c r="K51" i="21"/>
  <c r="L51" i="21"/>
  <c r="M51" i="21"/>
  <c r="N51" i="21"/>
  <c r="O51" i="21"/>
  <c r="P51" i="21"/>
  <c r="Q51" i="21"/>
  <c r="E51" i="21" s="1"/>
  <c r="F51" i="21"/>
  <c r="D51" i="21" s="1"/>
  <c r="G44" i="21"/>
  <c r="H44" i="21"/>
  <c r="I44" i="21"/>
  <c r="J44" i="21"/>
  <c r="K44" i="21"/>
  <c r="E44" i="21" s="1"/>
  <c r="L44" i="21"/>
  <c r="L7" i="21" s="1"/>
  <c r="M44" i="21"/>
  <c r="N44" i="21"/>
  <c r="O44" i="21"/>
  <c r="P44" i="21"/>
  <c r="Q44" i="21"/>
  <c r="F44" i="21"/>
  <c r="G37" i="21"/>
  <c r="H37" i="21"/>
  <c r="I37" i="21"/>
  <c r="J37" i="21"/>
  <c r="K37" i="21"/>
  <c r="E37" i="21" s="1"/>
  <c r="L37" i="21"/>
  <c r="M37" i="21"/>
  <c r="N37" i="21"/>
  <c r="O37" i="21"/>
  <c r="O7" i="21" s="1"/>
  <c r="P37" i="21"/>
  <c r="Q37" i="21"/>
  <c r="F37" i="21"/>
  <c r="D37" i="21" s="1"/>
  <c r="F25" i="21"/>
  <c r="D25" i="21" s="1"/>
  <c r="F8" i="21"/>
  <c r="D9" i="21"/>
  <c r="E9" i="21"/>
  <c r="D10" i="21"/>
  <c r="E10" i="21"/>
  <c r="D11" i="21"/>
  <c r="E11" i="21"/>
  <c r="D12" i="21"/>
  <c r="E12" i="21"/>
  <c r="D13" i="21"/>
  <c r="E13" i="21"/>
  <c r="D14" i="21"/>
  <c r="E14" i="21"/>
  <c r="D15" i="21"/>
  <c r="E15" i="21"/>
  <c r="D16" i="21"/>
  <c r="E16" i="21"/>
  <c r="D17" i="21"/>
  <c r="E17" i="21"/>
  <c r="D18" i="21"/>
  <c r="E18" i="21"/>
  <c r="D19" i="21"/>
  <c r="E19" i="21"/>
  <c r="D20" i="21"/>
  <c r="E20" i="21"/>
  <c r="D22" i="21"/>
  <c r="E22" i="21"/>
  <c r="D23" i="21"/>
  <c r="E23" i="21"/>
  <c r="D24" i="21"/>
  <c r="E24" i="21"/>
  <c r="D26" i="21"/>
  <c r="E26" i="21"/>
  <c r="D27" i="21"/>
  <c r="E27" i="21"/>
  <c r="D28" i="21"/>
  <c r="E28" i="21"/>
  <c r="D29" i="21"/>
  <c r="E29" i="21"/>
  <c r="D30" i="21"/>
  <c r="E30" i="21"/>
  <c r="D31" i="21"/>
  <c r="E31" i="21"/>
  <c r="D32" i="21"/>
  <c r="E32" i="21"/>
  <c r="D33" i="21"/>
  <c r="E33" i="21"/>
  <c r="D34" i="21"/>
  <c r="E34" i="21"/>
  <c r="D35" i="21"/>
  <c r="E35" i="21"/>
  <c r="D36" i="21"/>
  <c r="E36" i="21"/>
  <c r="D38" i="21"/>
  <c r="E38" i="21"/>
  <c r="D39" i="21"/>
  <c r="E39" i="21"/>
  <c r="D40" i="21"/>
  <c r="E40" i="21"/>
  <c r="D41" i="21"/>
  <c r="E41" i="21"/>
  <c r="D42" i="21"/>
  <c r="E42" i="21"/>
  <c r="D43" i="21"/>
  <c r="E43" i="21"/>
  <c r="D45" i="21"/>
  <c r="E45" i="21"/>
  <c r="D46" i="21"/>
  <c r="E46" i="21"/>
  <c r="D47" i="21"/>
  <c r="E47" i="21"/>
  <c r="D48" i="21"/>
  <c r="E48" i="21"/>
  <c r="D49" i="21"/>
  <c r="E49" i="21"/>
  <c r="D50" i="21"/>
  <c r="E50" i="21"/>
  <c r="D52" i="21"/>
  <c r="E52" i="21"/>
  <c r="D53" i="21"/>
  <c r="E53" i="21"/>
  <c r="D54" i="21"/>
  <c r="E54" i="21"/>
  <c r="D55" i="21"/>
  <c r="E55" i="21"/>
  <c r="D56" i="21"/>
  <c r="E56" i="21"/>
  <c r="E57" i="21"/>
  <c r="D58" i="21"/>
  <c r="E58" i="21"/>
  <c r="D59" i="21"/>
  <c r="E59" i="21"/>
  <c r="D60" i="21"/>
  <c r="E60" i="21"/>
  <c r="D61" i="21"/>
  <c r="E61" i="21"/>
  <c r="D62" i="21"/>
  <c r="E62" i="21"/>
  <c r="D63" i="21"/>
  <c r="E63" i="21"/>
  <c r="D64" i="21"/>
  <c r="E64" i="21"/>
  <c r="D65" i="21"/>
  <c r="E65" i="21"/>
  <c r="D66" i="21"/>
  <c r="E66" i="21"/>
  <c r="D67" i="21"/>
  <c r="E67" i="21"/>
  <c r="D68" i="21"/>
  <c r="E68" i="21"/>
  <c r="D69" i="21"/>
  <c r="E69" i="21"/>
  <c r="D70" i="21"/>
  <c r="E70" i="21"/>
  <c r="D71" i="21"/>
  <c r="E71" i="21"/>
  <c r="D72" i="21"/>
  <c r="E72" i="21"/>
  <c r="D73" i="21"/>
  <c r="E73" i="21"/>
  <c r="D74" i="21"/>
  <c r="E74" i="21"/>
  <c r="D75" i="21"/>
  <c r="E75" i="21"/>
  <c r="D77" i="21"/>
  <c r="E77" i="21"/>
  <c r="D78" i="21"/>
  <c r="E78" i="21"/>
  <c r="D79" i="21"/>
  <c r="E79" i="21"/>
  <c r="D80" i="21"/>
  <c r="E80" i="21"/>
  <c r="D81" i="21"/>
  <c r="E81" i="21"/>
  <c r="D82" i="21"/>
  <c r="E82" i="21"/>
  <c r="D83" i="21"/>
  <c r="E83" i="21"/>
  <c r="D84" i="21"/>
  <c r="E84" i="21"/>
  <c r="D86" i="21"/>
  <c r="E86" i="21"/>
  <c r="D87" i="21"/>
  <c r="E87" i="21"/>
  <c r="D88" i="21"/>
  <c r="E88" i="21"/>
  <c r="D89" i="21"/>
  <c r="E89" i="21"/>
  <c r="D91" i="21"/>
  <c r="E91" i="21"/>
  <c r="D92" i="21"/>
  <c r="E92" i="21"/>
  <c r="D93" i="21"/>
  <c r="E93" i="21"/>
  <c r="D94" i="21"/>
  <c r="E94" i="21"/>
  <c r="D96" i="21"/>
  <c r="E96" i="21"/>
  <c r="D97" i="21"/>
  <c r="E97" i="21"/>
  <c r="D98" i="21"/>
  <c r="E98" i="21"/>
  <c r="D99" i="21"/>
  <c r="E99" i="21"/>
  <c r="D100" i="21"/>
  <c r="E100" i="21"/>
  <c r="D101" i="21"/>
  <c r="E101" i="21"/>
  <c r="D102" i="21"/>
  <c r="E102" i="21"/>
  <c r="D103" i="21"/>
  <c r="E103" i="21"/>
  <c r="E95" i="21"/>
  <c r="D95" i="21"/>
  <c r="D44" i="21"/>
  <c r="E48" i="9"/>
  <c r="E49" i="9" s="1"/>
  <c r="D26" i="9"/>
  <c r="D48" i="9"/>
  <c r="D49" i="9" s="1"/>
  <c r="F48" i="9"/>
  <c r="F49" i="9" s="1"/>
  <c r="G48" i="9"/>
  <c r="G49" i="9" s="1"/>
  <c r="H48" i="9"/>
  <c r="H49" i="9" s="1"/>
  <c r="V9" i="27" s="1"/>
  <c r="I48" i="9"/>
  <c r="J48" i="9"/>
  <c r="K48" i="9"/>
  <c r="E26" i="9"/>
  <c r="F26" i="9"/>
  <c r="G26" i="9"/>
  <c r="H26" i="9"/>
  <c r="I26" i="9"/>
  <c r="J26" i="9"/>
  <c r="K26" i="9"/>
  <c r="V54" i="8"/>
  <c r="V53" i="8"/>
  <c r="V52" i="8"/>
  <c r="C48" i="8"/>
  <c r="C26" i="8"/>
  <c r="C49" i="8" s="1"/>
  <c r="G25" i="21"/>
  <c r="H25" i="21"/>
  <c r="I25" i="21"/>
  <c r="J25" i="21"/>
  <c r="K25" i="21"/>
  <c r="L25" i="21"/>
  <c r="M25" i="21"/>
  <c r="N25" i="21"/>
  <c r="O25" i="21"/>
  <c r="P25" i="21"/>
  <c r="Q25" i="21"/>
  <c r="Q7" i="21" s="1"/>
  <c r="G21" i="21"/>
  <c r="H21" i="21"/>
  <c r="I21" i="21"/>
  <c r="J21" i="21"/>
  <c r="K21" i="21"/>
  <c r="L21" i="21"/>
  <c r="M21" i="21"/>
  <c r="N21" i="21"/>
  <c r="O21" i="21"/>
  <c r="P21" i="21"/>
  <c r="Q21" i="21"/>
  <c r="F21" i="21"/>
  <c r="F7" i="21" s="1"/>
  <c r="G8" i="21"/>
  <c r="H8" i="21"/>
  <c r="H7" i="21" s="1"/>
  <c r="I8" i="21"/>
  <c r="I7" i="21" s="1"/>
  <c r="J8" i="21"/>
  <c r="J7" i="21" s="1"/>
  <c r="K8" i="21"/>
  <c r="L8" i="21"/>
  <c r="M8" i="21"/>
  <c r="M7" i="21" s="1"/>
  <c r="N8" i="21"/>
  <c r="N7" i="21" s="1"/>
  <c r="O8" i="21"/>
  <c r="P8" i="21"/>
  <c r="Q8" i="21"/>
  <c r="E8" i="21" s="1"/>
  <c r="E25" i="21"/>
  <c r="E21" i="21"/>
  <c r="P7" i="21"/>
  <c r="W48" i="8" l="1"/>
  <c r="V6" i="27"/>
  <c r="S49" i="8"/>
  <c r="O49" i="8"/>
  <c r="V8" i="27"/>
  <c r="D9" i="29"/>
  <c r="D8" i="29" s="1"/>
  <c r="G7" i="21"/>
  <c r="E7" i="21" s="1"/>
  <c r="W26" i="8"/>
  <c r="W49" i="8" s="1"/>
  <c r="V50" i="8" s="1"/>
  <c r="K49" i="8"/>
  <c r="T49" i="8"/>
  <c r="P49" i="8"/>
  <c r="L49" i="8"/>
  <c r="D7" i="21"/>
  <c r="X49" i="8"/>
  <c r="V5" i="27" s="1"/>
  <c r="R49" i="8"/>
  <c r="N49" i="8"/>
  <c r="J49" i="8"/>
  <c r="V48" i="8"/>
  <c r="V26" i="8"/>
  <c r="D7" i="32"/>
  <c r="D21" i="21"/>
  <c r="K7" i="21"/>
  <c r="D8" i="21"/>
  <c r="W50" i="8" l="1"/>
  <c r="R25" i="27"/>
  <c r="V49" i="8"/>
  <c r="V4" i="27" l="1"/>
  <c r="Q25" i="27"/>
</calcChain>
</file>

<file path=xl/comments1.xml><?xml version="1.0" encoding="utf-8"?>
<comments xmlns="http://schemas.openxmlformats.org/spreadsheetml/2006/main">
  <authors>
    <author>Mirbaba Babayev</author>
  </authors>
  <commentList>
    <comment ref="H54" authorId="0" shapeId="0">
      <text>
        <r>
          <rPr>
            <b/>
            <sz val="9"/>
            <color indexed="81"/>
            <rFont val="Tahoma"/>
            <family val="2"/>
            <charset val="204"/>
          </rPr>
          <t>Mirbaba Babayev:</t>
        </r>
        <r>
          <rPr>
            <sz val="9"/>
            <color indexed="81"/>
            <rFont val="Tahoma"/>
            <family val="2"/>
            <charset val="204"/>
          </rPr>
          <t xml:space="preserve">
Bu xanaya </t>
        </r>
        <r>
          <rPr>
            <b/>
            <sz val="9"/>
            <color indexed="81"/>
            <rFont val="Tahoma"/>
            <family val="2"/>
            <charset val="204"/>
          </rPr>
          <t>cari ildə qəbul olmuş əcnəbi tələbələrdən qadınların sayını</t>
        </r>
        <r>
          <rPr>
            <sz val="9"/>
            <color indexed="81"/>
            <rFont val="Tahoma"/>
            <family val="2"/>
            <charset val="204"/>
          </rPr>
          <t xml:space="preserve"> daxil edin.</t>
        </r>
      </text>
    </comment>
  </commentList>
</comments>
</file>

<file path=xl/sharedStrings.xml><?xml version="1.0" encoding="utf-8"?>
<sst xmlns="http://schemas.openxmlformats.org/spreadsheetml/2006/main" count="543" uniqueCount="398">
  <si>
    <t>I</t>
  </si>
  <si>
    <t>II</t>
  </si>
  <si>
    <t>III</t>
  </si>
  <si>
    <t>А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</si>
  <si>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</si>
  <si>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</si>
  <si>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</si>
  <si>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</si>
  <si>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</si>
  <si>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</si>
  <si>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</si>
  <si>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</si>
  <si>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</t>
  </si>
  <si>
    <t xml:space="preserve">     А</t>
  </si>
  <si>
    <t xml:space="preserve">       А</t>
  </si>
  <si>
    <t>В</t>
  </si>
  <si>
    <t>Qəbul planı</t>
  </si>
  <si>
    <t>Cəmi</t>
  </si>
  <si>
    <t>(nəfər)</t>
  </si>
  <si>
    <t>14 yaş və az</t>
  </si>
  <si>
    <t xml:space="preserve">   26    yaş</t>
  </si>
  <si>
    <t xml:space="preserve">   27    yaş</t>
  </si>
  <si>
    <t xml:space="preserve"> 28    yaş</t>
  </si>
  <si>
    <t xml:space="preserve"> 29    yaş</t>
  </si>
  <si>
    <t>30-34 yaş</t>
  </si>
  <si>
    <t>B</t>
  </si>
  <si>
    <t>Tələbələrin sayı</t>
  </si>
  <si>
    <t>professor</t>
  </si>
  <si>
    <t>dosent</t>
  </si>
  <si>
    <t>elmi dərəcəsi olanlar</t>
  </si>
  <si>
    <t>elmi adı olanlar</t>
  </si>
  <si>
    <t>cəmi</t>
  </si>
  <si>
    <t>Göstəricilər</t>
  </si>
  <si>
    <t>Yataqxanaya  ehtiyacı olan tələbələrin sayı</t>
  </si>
  <si>
    <t xml:space="preserve">Dövlətin adı </t>
  </si>
  <si>
    <t>Belarus</t>
  </si>
  <si>
    <t>Gürcüstan</t>
  </si>
  <si>
    <t>Qazaxıstan</t>
  </si>
  <si>
    <t>Qırğızıstan</t>
  </si>
  <si>
    <t>Мoldova</t>
  </si>
  <si>
    <t>Rusiya</t>
  </si>
  <si>
    <t>Тürkmənistan</t>
  </si>
  <si>
    <t>Özbəkistan</t>
  </si>
  <si>
    <t>Ukrayna</t>
  </si>
  <si>
    <t>Latviya</t>
  </si>
  <si>
    <t>Litva</t>
  </si>
  <si>
    <t>Estoniya</t>
  </si>
  <si>
    <t>Göstəricilərin adı</t>
  </si>
  <si>
    <t xml:space="preserve"> yaşayış sahəsi</t>
  </si>
  <si>
    <t>o cümlədən</t>
  </si>
  <si>
    <t>nəfər</t>
  </si>
  <si>
    <t>Tədris dili</t>
  </si>
  <si>
    <t xml:space="preserve">Müəllimlər və əməkdaşlar  </t>
  </si>
  <si>
    <t>İran</t>
  </si>
  <si>
    <t>Türkiyə</t>
  </si>
  <si>
    <t>V</t>
  </si>
  <si>
    <t>Alınmış ilkin məlumatların məxfi saxlanmasına zəmanət verilir</t>
  </si>
  <si>
    <t>03111153</t>
  </si>
  <si>
    <t>VÖEN</t>
  </si>
  <si>
    <t>35 yaş və daha yuxarı</t>
  </si>
  <si>
    <t>Azərbaycan dili</t>
  </si>
  <si>
    <t>006</t>
  </si>
  <si>
    <t>Rus dili</t>
  </si>
  <si>
    <t>İngilis dili</t>
  </si>
  <si>
    <t>Türk dili</t>
  </si>
  <si>
    <t>Təqaüd alan tələbələrin sayı</t>
  </si>
  <si>
    <t xml:space="preserve">Göstəricilərin adı </t>
  </si>
  <si>
    <t xml:space="preserve">XI bölmə.   İşçilərin sayı  (fiziki şəxslər)  </t>
  </si>
  <si>
    <t>İxtisasların adı</t>
  </si>
  <si>
    <t>tam orta təhsili olanlar</t>
  </si>
  <si>
    <t xml:space="preserve">             </t>
  </si>
  <si>
    <t>010</t>
  </si>
  <si>
    <t>Babək rayonu</t>
  </si>
  <si>
    <t>Culfa rayonu</t>
  </si>
  <si>
    <t>Kəngərli rayonu</t>
  </si>
  <si>
    <t>Ordubad rayonu</t>
  </si>
  <si>
    <t>Sədərək rayonu</t>
  </si>
  <si>
    <t>Şahbuz rayonu</t>
  </si>
  <si>
    <t>Şərur rayonu</t>
  </si>
  <si>
    <t>Xəzər rayonu</t>
  </si>
  <si>
    <t>Xətai rayonu</t>
  </si>
  <si>
    <t>Qaradağ rayonu</t>
  </si>
  <si>
    <t>Nərimanov rayonu</t>
  </si>
  <si>
    <t>Nəsimi rayonu</t>
  </si>
  <si>
    <t>Nizami rayonu</t>
  </si>
  <si>
    <t>Sabunçu rayonu</t>
  </si>
  <si>
    <t>Səbail rayonu</t>
  </si>
  <si>
    <t>Suraxanı rayonu</t>
  </si>
  <si>
    <t>Yasamal rayonu</t>
  </si>
  <si>
    <t>001</t>
  </si>
  <si>
    <t>002</t>
  </si>
  <si>
    <t>003</t>
  </si>
  <si>
    <t>004</t>
  </si>
  <si>
    <t>005</t>
  </si>
  <si>
    <t>007</t>
  </si>
  <si>
    <t>008</t>
  </si>
  <si>
    <t>009</t>
  </si>
  <si>
    <t>011</t>
  </si>
  <si>
    <t>Abşeron rayonu</t>
  </si>
  <si>
    <t>Sumqayıt şəhəri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</si>
  <si>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</si>
  <si>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</si>
  <si>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</si>
  <si>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</si>
  <si>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</si>
  <si>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</si>
  <si>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</si>
  <si>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</si>
  <si>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</si>
  <si>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 xml:space="preserve">Naftalan şəhəri </t>
  </si>
  <si>
    <t>Zaqatala rayonu</t>
  </si>
  <si>
    <t>Qax rayonu</t>
  </si>
  <si>
    <t>Şəki rayonu</t>
  </si>
  <si>
    <t>Oğuz rayonu</t>
  </si>
  <si>
    <t>Qəbələ rayonu</t>
  </si>
  <si>
    <t>Lənkəran rayonu</t>
  </si>
  <si>
    <t>Lerik rayonu</t>
  </si>
  <si>
    <t>Yardımlı rayonu</t>
  </si>
  <si>
    <t>Masallı rayonu</t>
  </si>
  <si>
    <t>Cəlilabad rayonu</t>
  </si>
  <si>
    <t>Xaçmaz rayonu</t>
  </si>
  <si>
    <t>Quba rayonu</t>
  </si>
  <si>
    <t>Şabran rayonu</t>
  </si>
  <si>
    <t>Siyəzən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</si>
  <si>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</si>
  <si>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</si>
  <si>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</si>
  <si>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</si>
  <si>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</si>
  <si>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</si>
  <si>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Yevlax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</si>
  <si>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</si>
  <si>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</si>
  <si>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</si>
  <si>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</si>
  <si>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</si>
  <si>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</si>
  <si>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</si>
  <si>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</si>
  <si>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</si>
  <si>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Şirvan şəhəri</t>
  </si>
  <si>
    <t>Füzuli rayonu</t>
  </si>
  <si>
    <t>Ağdam rayonu</t>
  </si>
  <si>
    <t>Tərtər rayonu</t>
  </si>
  <si>
    <t xml:space="preserve">Xocalı rayonu </t>
  </si>
  <si>
    <t xml:space="preserve">Şuşa rayonu </t>
  </si>
  <si>
    <t>Xocavənd rayonu</t>
  </si>
  <si>
    <t>Xankəndi şəhəri</t>
  </si>
  <si>
    <t>Laçın rayonu</t>
  </si>
  <si>
    <t xml:space="preserve">Qubadlı rayonu </t>
  </si>
  <si>
    <t xml:space="preserve">Zəngilan rayonu </t>
  </si>
  <si>
    <t>İsmayıllı rayonu</t>
  </si>
  <si>
    <t>Ağsu rayonu</t>
  </si>
  <si>
    <t>Şamaxı rayonu</t>
  </si>
  <si>
    <t>104</t>
  </si>
  <si>
    <t>101</t>
  </si>
  <si>
    <t>102</t>
  </si>
  <si>
    <t>103</t>
  </si>
  <si>
    <t>105</t>
  </si>
  <si>
    <t>106</t>
  </si>
  <si>
    <t>Qəbul olunub - cəmi,</t>
  </si>
  <si>
    <t xml:space="preserve">... davamı                                                                   </t>
  </si>
  <si>
    <t xml:space="preserve">      15     yaş</t>
  </si>
  <si>
    <t xml:space="preserve">      16     yaş</t>
  </si>
  <si>
    <t xml:space="preserve">      17     yaş</t>
  </si>
  <si>
    <t xml:space="preserve">      18     yaş</t>
  </si>
  <si>
    <t xml:space="preserve">      19     yaş</t>
  </si>
  <si>
    <t xml:space="preserve">      20     yaş</t>
  </si>
  <si>
    <t xml:space="preserve">      21     yaş</t>
  </si>
  <si>
    <t xml:space="preserve">      22     yaş</t>
  </si>
  <si>
    <t xml:space="preserve">      23     yaş</t>
  </si>
  <si>
    <t xml:space="preserve">      24     yaş</t>
  </si>
  <si>
    <t xml:space="preserve">      25     yaş</t>
  </si>
  <si>
    <t xml:space="preserve">IX bölmə.   Yataqxana ilə təminat                                           </t>
  </si>
  <si>
    <t>İllik</t>
  </si>
  <si>
    <t>Hesabatı təqdim edən müəssisənin:</t>
  </si>
  <si>
    <t>rayonun (şəhərin) adı və kodu</t>
  </si>
  <si>
    <t>İdarə sənədlərinin 
təsnifatı üzrə 
formanın kodu</t>
  </si>
  <si>
    <t>Müəssisənin identifikasiya (statistik) kodu</t>
  </si>
  <si>
    <t>R Ə S M İ   S T A T İ S T İ K A   H E S A B A T I</t>
  </si>
  <si>
    <t xml:space="preserve">Orta ixtisas təhsili müəssisələri haqqında </t>
  </si>
  <si>
    <t>№-li forma</t>
  </si>
  <si>
    <t>onlardan qadınlar</t>
  </si>
  <si>
    <t>kurslarda təhsil alanlar</t>
  </si>
  <si>
    <t>IV</t>
  </si>
  <si>
    <t>VI</t>
  </si>
  <si>
    <t xml:space="preserve">onlardan bir tələbəyə düşən </t>
  </si>
  <si>
    <t>Sətrin №-si</t>
  </si>
  <si>
    <t>onlardan ailəli tələbələr</t>
  </si>
  <si>
    <t>Sətrin                             №-si</t>
  </si>
  <si>
    <t>DÖT üzrə dövlətin kodu</t>
  </si>
  <si>
    <t>1-ci sütundan</t>
  </si>
  <si>
    <t xml:space="preserve">     Əsas heyətdən (süt. 1-dən)</t>
  </si>
  <si>
    <t xml:space="preserve">1-orta ixtisas təhsili  </t>
  </si>
  <si>
    <r>
      <t xml:space="preserve">Mülkiyyət növündən asılı olmayaraq, orta ixtisas təhsili müəssisələri oktyabr ayının 20-dək yerləşdiyi rayonun (şəhərin) statistika orqanına və ya elektron hesabatı (məlumatı) </t>
    </r>
    <r>
      <rPr>
        <u/>
        <sz val="12"/>
        <rFont val="Times New Roman"/>
        <family val="1"/>
        <charset val="204"/>
      </rPr>
      <t>www.azstat.org</t>
    </r>
    <r>
      <rPr>
        <sz val="12"/>
        <rFont val="Times New Roman"/>
        <family val="1"/>
        <charset val="204"/>
      </rPr>
      <t xml:space="preserve"> internet səhifəsində real vaxt rejimində təqdim etməlidir. Hesabatın bir nüsxəsini eyni zamanda öz  yuxarı təşkilatına təqdim etməlidir.</t>
    </r>
  </si>
  <si>
    <r>
      <t xml:space="preserve">Formaya və onun doldurulmasına dair rəy və təkliflərinizi Azərbaycan 
Respublikasının Dövlət Statistika Komitəsinə göndərə və ölkə üzrə 
bu sahədə yekun məlumatları Komitənin veb səhifəsindən 
əldə edə bilərsiniz.
      Elektron poçt ünvanı: hesabat@azstat.org
      Veb səhifə: </t>
    </r>
    <r>
      <rPr>
        <u/>
        <sz val="12"/>
        <rFont val="Times New Roman"/>
        <family val="1"/>
        <charset val="204"/>
      </rPr>
      <t>www.stat.gov.az</t>
    </r>
  </si>
  <si>
    <t>оnlardan</t>
  </si>
  <si>
    <t>adı</t>
  </si>
  <si>
    <t>ünvanı</t>
  </si>
  <si>
    <t>manat</t>
  </si>
  <si>
    <t>(adam - saat)</t>
  </si>
  <si>
    <t>Rəhbər</t>
  </si>
  <si>
    <t>Baş mühasib</t>
  </si>
  <si>
    <t>Tədris hissəsinin müdiri</t>
  </si>
  <si>
    <t xml:space="preserve">  </t>
  </si>
  <si>
    <t>Bütün kurslarda oxuyurlar (süt.4-süt.9, cəmi)</t>
  </si>
  <si>
    <t>İxtisasın kodu, sətrin  №-si</t>
  </si>
  <si>
    <t>ödə</t>
  </si>
  <si>
    <t>üm</t>
  </si>
  <si>
    <t>diplom alanlardan qadınlar (süt.13-dən)</t>
  </si>
  <si>
    <t>onlardan diplom alanlar</t>
  </si>
  <si>
    <t xml:space="preserve">Bundan başqa hazırlıq şöbələrində təhsil alanlar </t>
  </si>
  <si>
    <t>Təhsil forması</t>
  </si>
  <si>
    <t xml:space="preserve">     -eyni kursda ikinci il qalanların sayı </t>
  </si>
  <si>
    <t xml:space="preserve">   üm -ümumi say</t>
  </si>
  <si>
    <t xml:space="preserve">   ödə -ödənişli əsaslarla</t>
  </si>
  <si>
    <t>Yekun saydan :
     -ödənişli əsaslarla təhsil alanların sayı</t>
  </si>
  <si>
    <t>fərqlənmə diplomu alanlar</t>
  </si>
  <si>
    <t xml:space="preserve">    -onlardan qadınlar</t>
  </si>
  <si>
    <t xml:space="preserve">     -onlardan qadınlar</t>
  </si>
  <si>
    <t>Attestasiyadan 
    müsbət qiymət alanlar</t>
  </si>
  <si>
    <t>III bölmə.  Diplom alan məzunların yekun attestasiyanın  nəticələri</t>
  </si>
  <si>
    <t>IV bölmə.  Təqaüd haqqında</t>
  </si>
  <si>
    <t>onlardan 
əlaçı təqaüdü alanlar</t>
  </si>
  <si>
    <t xml:space="preserve"> Tələbələrin sayı</t>
  </si>
  <si>
    <t>V bölmə.  Təhsil аparıldığı dilə görə 
                 tələbələrin bölgüsü</t>
  </si>
  <si>
    <t xml:space="preserve">cari ildə əyani təhsil alanlar </t>
  </si>
  <si>
    <t>cəmi 
(süt.3-dən)</t>
  </si>
  <si>
    <t>cəmi 
(süt.7-dən)</t>
  </si>
  <si>
    <t>cəmi 
(sütün 3+7+11+13)</t>
  </si>
  <si>
    <t>onlardan qadınlar 
(sütün 4+8+12+14)</t>
  </si>
  <si>
    <t>ümumi orta təhsili olanlar</t>
  </si>
  <si>
    <t>ilk peşə-ixtisas təhsili olanlar</t>
  </si>
  <si>
    <t>orta ixtisas təhsili olanlar</t>
  </si>
  <si>
    <t xml:space="preserve">Azərbaycan Respublikası - cəmi qəbul olmuşdur  </t>
  </si>
  <si>
    <r>
      <t xml:space="preserve">     o cümlədən: 
</t>
    </r>
    <r>
      <rPr>
        <b/>
        <sz val="10"/>
        <rFont val="Times New Roman"/>
        <family val="1"/>
        <charset val="204"/>
      </rPr>
      <t>Bakı şəhəri - cəmi</t>
    </r>
  </si>
  <si>
    <t>Abşeron iqtisadi  rayonu - cəmi</t>
  </si>
  <si>
    <r>
      <t xml:space="preserve">     o cümlədən:
</t>
    </r>
    <r>
      <rPr>
        <sz val="9"/>
        <rFont val="Times New Roman"/>
        <family val="1"/>
        <charset val="204"/>
      </rPr>
      <t>Binəqədi rayonu</t>
    </r>
  </si>
  <si>
    <t>012</t>
  </si>
  <si>
    <t>Pirallahı rayonu</t>
  </si>
  <si>
    <r>
      <t xml:space="preserve">     o cümlədən:
</t>
    </r>
    <r>
      <rPr>
        <sz val="9"/>
        <rFont val="Times New Roman"/>
        <family val="1"/>
        <charset val="204"/>
      </rPr>
      <t>Xızı rayonu</t>
    </r>
  </si>
  <si>
    <t>Gəncə-Qazax iqtisadi rayonu - cəmi</t>
  </si>
  <si>
    <r>
      <t xml:space="preserve">     o cümlədən:  
</t>
    </r>
    <r>
      <rPr>
        <sz val="9"/>
        <rFont val="Times New Roman"/>
        <family val="1"/>
        <charset val="204"/>
      </rPr>
      <t>Gəncə şəhər (ə/d)</t>
    </r>
  </si>
  <si>
    <t>Şəki-Zaqatala iqtisadi rayonu - cəmi</t>
  </si>
  <si>
    <r>
      <rPr>
        <sz val="9"/>
        <rFont val="Times New Roman"/>
        <family val="1"/>
        <charset val="204"/>
      </rPr>
      <t xml:space="preserve">    </t>
    </r>
    <r>
      <rPr>
        <i/>
        <sz val="9"/>
        <rFont val="Times New Roman"/>
        <family val="1"/>
        <charset val="204"/>
      </rPr>
      <t xml:space="preserve"> o cümlədən:</t>
    </r>
    <r>
      <rPr>
        <sz val="9"/>
        <rFont val="Times New Roman"/>
        <family val="1"/>
        <charset val="204"/>
      </rPr>
      <t xml:space="preserve">
Balakən rayonu</t>
    </r>
  </si>
  <si>
    <t>Lənkəran iqtisadi rayonu - cəmi</t>
  </si>
  <si>
    <r>
      <t xml:space="preserve">     o cümlədən:
</t>
    </r>
    <r>
      <rPr>
        <sz val="9"/>
        <rFont val="Times New Roman"/>
        <family val="1"/>
        <charset val="204"/>
      </rPr>
      <t>Astara rayonu</t>
    </r>
  </si>
  <si>
    <t>Quba-Xaçmaz iqtisadi rayonu - cəmi</t>
  </si>
  <si>
    <r>
      <t xml:space="preserve">     o cümlədən:
</t>
    </r>
    <r>
      <rPr>
        <sz val="9"/>
        <rFont val="Times New Roman"/>
        <family val="1"/>
        <charset val="204"/>
      </rPr>
      <t>Qusar rayonu</t>
    </r>
  </si>
  <si>
    <t>Aran iqtisadi rayonu - cəmi</t>
  </si>
  <si>
    <r>
      <t xml:space="preserve">     o cümlədən: 
</t>
    </r>
    <r>
      <rPr>
        <sz val="9"/>
        <rFont val="Times New Roman"/>
        <family val="1"/>
        <charset val="204"/>
      </rPr>
      <t>Göyçay rayonu</t>
    </r>
  </si>
  <si>
    <t>Yuxarı Qarabağ iqtisadi rayonu - cəmi</t>
  </si>
  <si>
    <r>
      <t xml:space="preserve">     o cümlədən: 
</t>
    </r>
    <r>
      <rPr>
        <sz val="9"/>
        <rFont val="Times New Roman"/>
        <family val="1"/>
        <charset val="204"/>
      </rPr>
      <t>Cəbrayıl rayonu</t>
    </r>
  </si>
  <si>
    <t>Kəlbəcər-Laçın iqtisadi rayonu - cəmi</t>
  </si>
  <si>
    <r>
      <t xml:space="preserve">     o cümlədən: 
</t>
    </r>
    <r>
      <rPr>
        <sz val="9"/>
        <rFont val="Times New Roman"/>
        <family val="1"/>
        <charset val="204"/>
      </rPr>
      <t xml:space="preserve">Kəlbəcər rayonu </t>
    </r>
  </si>
  <si>
    <t>Dağlıq Şirvan iqtisadi rayonu - cəmi</t>
  </si>
  <si>
    <r>
      <t xml:space="preserve">     o cümlədən: 
</t>
    </r>
    <r>
      <rPr>
        <sz val="9"/>
        <rFont val="Times New Roman"/>
        <family val="1"/>
        <charset val="204"/>
      </rPr>
      <t>Qobustan rayonu</t>
    </r>
  </si>
  <si>
    <t>Naxçıvan iqtisadi rayonu - cəmi</t>
  </si>
  <si>
    <r>
      <t xml:space="preserve">     o cümlədən: 
</t>
    </r>
    <r>
      <rPr>
        <sz val="9"/>
        <rFont val="Times New Roman"/>
        <family val="1"/>
        <charset val="204"/>
      </rPr>
      <t>Naxçıvan şəhəri</t>
    </r>
  </si>
  <si>
    <r>
      <rPr>
        <i/>
        <sz val="11"/>
        <rFont val="Times New Roman"/>
        <family val="1"/>
        <charset val="204"/>
      </rPr>
      <t xml:space="preserve">  о cümlədən: </t>
    </r>
    <r>
      <rPr>
        <sz val="11"/>
        <rFont val="Times New Roman"/>
        <family val="1"/>
        <charset val="204"/>
      </rPr>
      <t xml:space="preserve">
       xəstəliyə görə</t>
    </r>
  </si>
  <si>
    <t xml:space="preserve">       digər səbəblərə görə</t>
  </si>
  <si>
    <t xml:space="preserve">      hərbi xidmətə çağrılanlar</t>
  </si>
  <si>
    <t xml:space="preserve">      yaşayış yerini dəyişməklə əlaqədar xaric olanlar</t>
  </si>
  <si>
    <t xml:space="preserve">      digər səbəblərə görə xaric olunanlar</t>
  </si>
  <si>
    <t>Başqa tədris müəssisələrində təhsil alan tələbələr</t>
  </si>
  <si>
    <r>
      <t xml:space="preserve">      </t>
    </r>
    <r>
      <rPr>
        <i/>
        <sz val="11"/>
        <rFont val="Times New Roman"/>
        <family val="1"/>
        <charset val="204"/>
      </rPr>
      <t>onlardan</t>
    </r>
    <r>
      <rPr>
        <sz val="11"/>
        <rFont val="Times New Roman"/>
        <family val="1"/>
        <charset val="204"/>
      </rPr>
      <t xml:space="preserve"> 
           yataqxanalarda yaşayanlar</t>
    </r>
  </si>
  <si>
    <t xml:space="preserve">X bölmə.  MDB dövlətlərində və digər dövlətlərdə daimi yaşayan tələbələr haqqında məlumat </t>
  </si>
  <si>
    <t>C</t>
  </si>
  <si>
    <t xml:space="preserve">Əsas (ştat) heyət, cəmi (süt.3+süt.4)  </t>
  </si>
  <si>
    <t>onlardan qadınlar (süt. 1-dən)</t>
  </si>
  <si>
    <t>Bundan başqa, kənardan cəlb olunan əvəzedici heyət</t>
  </si>
  <si>
    <t>onlardan qadınlar (süt. 5-dən)</t>
  </si>
  <si>
    <t>Bundan başqa, xarici mütəxəssislər</t>
  </si>
  <si>
    <t xml:space="preserve">tam tarif üzrə işləyənlər </t>
  </si>
  <si>
    <t>0,5 və 0,25 tarif  ilə işləyənlər</t>
  </si>
  <si>
    <t xml:space="preserve">elmlər doktoru </t>
  </si>
  <si>
    <t>fəlsəfə doktoru</t>
  </si>
  <si>
    <t xml:space="preserve">              labaratoriya və 
              şöbə müdirləri</t>
  </si>
  <si>
    <t xml:space="preserve">  tədris köməkçisi və sair heyət</t>
  </si>
  <si>
    <r>
      <t xml:space="preserve"> </t>
    </r>
    <r>
      <rPr>
        <b/>
        <i/>
        <sz val="10"/>
        <rFont val="Times New Roman"/>
        <family val="1"/>
        <charset val="204"/>
      </rPr>
      <t xml:space="preserve">    o cümlədən: </t>
    </r>
    <r>
      <rPr>
        <sz val="10"/>
        <rFont val="Times New Roman"/>
        <family val="1"/>
        <charset val="204"/>
      </rPr>
      <t xml:space="preserve">
          vəzifələr üzrə: 
              direktor</t>
    </r>
  </si>
  <si>
    <t xml:space="preserve">              direktor müavini </t>
  </si>
  <si>
    <t xml:space="preserve">              müəllimlər</t>
  </si>
  <si>
    <t>Binanın ümumi sahəsi, 
m2 
(süt.2-6-nın cəmi)</t>
  </si>
  <si>
    <t>ümumi sahədən (süt.1-dən)</t>
  </si>
  <si>
    <t>icarəyə verilib</t>
  </si>
  <si>
    <t>tədris üçün</t>
  </si>
  <si>
    <t>tədris köməkçi sahə</t>
  </si>
  <si>
    <t>yardımçı sahə</t>
  </si>
  <si>
    <t>о cümlədən tutulub</t>
  </si>
  <si>
    <t>əyani şöbənin tələbələri tərəfindən</t>
  </si>
  <si>
    <t>qiyabi şöbənin tələbələri tərəfindən</t>
  </si>
  <si>
    <t>digər təhsil müəssisələrində oxuyanlar tərəfindən</t>
  </si>
  <si>
    <t>müəllimlər və əməkdaşlar tərəfindən</t>
  </si>
  <si>
    <t xml:space="preserve"> (icraçının vəzifəsi, soyadı, tel. nömrəsi)</t>
  </si>
  <si>
    <t>201___c  il</t>
  </si>
  <si>
    <r>
      <t xml:space="preserve">                                        </t>
    </r>
    <r>
      <rPr>
        <sz val="9"/>
        <rFont val="Times New Roman"/>
        <family val="1"/>
        <charset val="204"/>
      </rPr>
      <t xml:space="preserve"> (adı, soyadı)</t>
    </r>
  </si>
  <si>
    <t>orta ixtisas təhsil müəssisəsinin nəzdində kadrların ixtisasının artırılması və müəssisənin əyani şöbəsinin dinləyiciləri tərəfindən</t>
  </si>
  <si>
    <t>Ümumi orta təhsil bazasından təşkil edilmiş qruplar **</t>
  </si>
  <si>
    <t>Tam orta təhsil bazasından təşkil edilmiş qruplar **</t>
  </si>
  <si>
    <t>Qəbul olunanların sayı</t>
  </si>
  <si>
    <t>Bitirənlərin sayı</t>
  </si>
  <si>
    <t>17</t>
  </si>
  <si>
    <t>18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</si>
  <si>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</si>
  <si>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</si>
  <si>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</si>
  <si>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</si>
  <si>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</si>
  <si>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</si>
  <si>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</si>
  <si>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</si>
  <si>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</si>
  <si>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</si>
  <si>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</si>
  <si>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</si>
  <si>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</si>
  <si>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</si>
  <si>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</si>
  <si>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</si>
  <si>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41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</si>
  <si>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</si>
  <si>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</si>
  <si>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</si>
  <si>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</si>
  <si>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</si>
  <si>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</si>
  <si>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</si>
  <si>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</si>
  <si>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</si>
  <si>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</si>
  <si>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</si>
  <si>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</si>
  <si>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</si>
  <si>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</si>
  <si>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</si>
  <si>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</si>
  <si>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</si>
  <si>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</si>
  <si>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</si>
  <si>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</si>
  <si>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</si>
  <si>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</si>
  <si>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</si>
  <si>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 xml:space="preserve">Azərbaycan  Respublikası Dövlət Statistika </t>
  </si>
  <si>
    <t xml:space="preserve">Komitəsinin 2011-ci il 28 iyun tarixli,    </t>
  </si>
  <si>
    <t xml:space="preserve">18/5 №-li sərəncamı ilə təsdiq edilmişdir.    </t>
  </si>
  <si>
    <t xml:space="preserve">     -müqavilə yolu ilə qəbul edilmiş əcnəbi 
       və vətəndaşlığı olmayan tələbələrdən
       təhsil haqqını tam ödəyənlər</t>
  </si>
  <si>
    <t>A və B qiymət alanlar</t>
  </si>
  <si>
    <t>A,B və C qiymət alanlar</t>
  </si>
  <si>
    <t xml:space="preserve">      bu tədris müəssisəsindən başqa təhsilalma formalarına 
      və digər orta ixtisas təhsil müəssisələrinə köçürülənlər</t>
  </si>
  <si>
    <r>
      <t xml:space="preserve">  </t>
    </r>
    <r>
      <rPr>
        <i/>
        <sz val="11"/>
        <rFont val="Times New Roman"/>
        <family val="1"/>
        <charset val="204"/>
      </rPr>
      <t>о cümlədən</t>
    </r>
    <r>
      <rPr>
        <sz val="11"/>
        <rFont val="Times New Roman"/>
        <family val="1"/>
        <charset val="204"/>
      </rPr>
      <t>: 
      yekun dövlət attestasiyasını keçməyənlər (buraxılış işini 
      mudafiə etməyənlər)</t>
    </r>
  </si>
  <si>
    <r>
      <t xml:space="preserve">   </t>
    </r>
    <r>
      <rPr>
        <i/>
        <sz val="11"/>
        <rFont val="Times New Roman"/>
        <family val="1"/>
        <charset val="204"/>
      </rPr>
      <t xml:space="preserve">onlardan </t>
    </r>
    <r>
      <rPr>
        <sz val="11"/>
        <rFont val="Times New Roman"/>
        <family val="1"/>
        <charset val="204"/>
      </rPr>
      <t xml:space="preserve">
       bu tədris müəssisəsinin başqa təhsilalma formalarından 
       və digər orta ixtisas təhsil müəssisələrindən köçürülənlər</t>
    </r>
  </si>
  <si>
    <t xml:space="preserve">       hərbi xidmətdən qayıdanlar</t>
  </si>
  <si>
    <t xml:space="preserve">       digər səbəblərdən bərpa olunanlar</t>
  </si>
  <si>
    <t>Əyani təhsil alan tələbələr</t>
  </si>
  <si>
    <t>Qiyabi təhsil alan tələbələr</t>
  </si>
  <si>
    <t>Cəmi işçilərin sayı
(57 və 62-ci sətirlərin cəmi)</t>
  </si>
  <si>
    <r>
      <rPr>
        <i/>
        <sz val="10"/>
        <rFont val="Times New Roman"/>
        <family val="1"/>
        <charset val="204"/>
      </rPr>
      <t xml:space="preserve"> </t>
    </r>
    <r>
      <rPr>
        <b/>
        <i/>
        <sz val="10"/>
        <rFont val="Times New Roman"/>
        <family val="1"/>
        <charset val="204"/>
      </rPr>
      <t xml:space="preserve">    onlardan: </t>
    </r>
    <r>
      <rPr>
        <sz val="10"/>
        <rFont val="Times New Roman"/>
        <family val="1"/>
        <charset val="204"/>
      </rPr>
      <t xml:space="preserve">
  professor-müəllim heyəti 
  (58-61-ci sətirlərin cəmi)</t>
    </r>
  </si>
  <si>
    <t>Cəmi 
(64, 66 və 67-ci sətirlərin cəmi)</t>
  </si>
  <si>
    <t xml:space="preserve"> Hesabatın tərtib olunmasına sərf edilən vaxt (68)  ______________</t>
  </si>
  <si>
    <t xml:space="preserve">        müalicə-profilaktika məntəqələri, 
        yeməkxanalar və digər təsərrüfat 
        sahələri</t>
  </si>
  <si>
    <t xml:space="preserve">        yataqxana sahəsi</t>
  </si>
  <si>
    <r>
      <rPr>
        <i/>
        <sz val="10"/>
        <rFont val="Times New Roman"/>
        <family val="1"/>
        <charset val="204"/>
      </rPr>
      <t xml:space="preserve">  </t>
    </r>
    <r>
      <rPr>
        <b/>
        <i/>
        <sz val="10"/>
        <rFont val="Times New Roman"/>
        <family val="1"/>
        <charset val="204"/>
      </rPr>
      <t xml:space="preserve"> о cümlədən: </t>
    </r>
    <r>
      <rPr>
        <sz val="10"/>
        <rFont val="Times New Roman"/>
        <family val="1"/>
        <charset val="204"/>
      </rPr>
      <t xml:space="preserve">
        tədris-laboratoriya sahəsi</t>
    </r>
  </si>
  <si>
    <r>
      <rPr>
        <i/>
        <sz val="10"/>
        <rFont val="Times New Roman"/>
        <family val="1"/>
        <charset val="204"/>
      </rPr>
      <t xml:space="preserve">   </t>
    </r>
    <r>
      <rPr>
        <b/>
        <i/>
        <sz val="10"/>
        <rFont val="Times New Roman"/>
        <family val="1"/>
        <charset val="204"/>
      </rPr>
      <t xml:space="preserve">            onlardan</t>
    </r>
    <r>
      <rPr>
        <sz val="10"/>
        <rFont val="Times New Roman"/>
        <family val="1"/>
        <charset val="204"/>
      </rPr>
      <t xml:space="preserve">
                      ETİ ilə məşğul olanlar</t>
    </r>
  </si>
  <si>
    <t xml:space="preserve">     -sağlamlıq imkanı məhdud olanların sayı</t>
  </si>
  <si>
    <t>yekun dövlət attestasiyasına buraxılanlar</t>
  </si>
  <si>
    <t>Cari ildə qəbul olub</t>
  </si>
  <si>
    <t>Bütün kurslarda tələbələrin sayı</t>
  </si>
  <si>
    <t>Cari ildə buraxılış</t>
  </si>
  <si>
    <t>2019 /2020 -ci tədris ilinin əvvəlinə</t>
  </si>
  <si>
    <t xml:space="preserve">I bölmə.   1 oktyabr 2019-cu il vəziyyətinə tələbələrin kurslar və ixtisaslar üzrə sayı                                                         </t>
  </si>
  <si>
    <t>01.10.2018-ci ildən 01.10.2019-cu ilədək faktiki buraxılış</t>
  </si>
  <si>
    <t>01.10.2019-cu ildən 01.10.2020-ci ilədək  gözlənilən buraxılış</t>
  </si>
  <si>
    <t>II bölmə.  Tələbələrin yaş tərkibinə görə bölgüsü (01.01.2019-cu ilə tam  yaşı tamam olanlar)</t>
  </si>
  <si>
    <t xml:space="preserve">01.10.2019-cu il tarixinə bir tələbəyə </t>
  </si>
  <si>
    <t>VI bölmə.   2019/2020-ci tədris ilində orta ixtisas təhsil müəssisələrinə qəbul olanlar</t>
  </si>
  <si>
    <t>VII bölmə.  1 oktyabr 2018 -ci ildən 1 oktyabr 2019 -cu ilədək tələbələrin hərəkəti</t>
  </si>
  <si>
    <t>VIII bölmə.  2018 /2019 -cu tədris ilində təhsil müəssisəsində tələbələrin dərsə
                     davamiyyəti</t>
  </si>
  <si>
    <t>Qəbul olunub</t>
  </si>
  <si>
    <t>DİM xətti ilə</t>
  </si>
  <si>
    <t>Müqavilə ilə (əcnəbi)</t>
  </si>
  <si>
    <t>Təkrar təhsil</t>
  </si>
  <si>
    <t>Tam orta təhsil bazasından təşkil edilmiş qruplar</t>
  </si>
  <si>
    <t>Ümumi orta təhsil bazasından təşkil edilmiş qruplar</t>
  </si>
  <si>
    <t>Yekun (01+02 sətirlərin cəmi)</t>
  </si>
  <si>
    <t>Tədris ilində müqavilə ilə oxuyan bir tələbənin təhsilinə çəkilən xərclər .....................(09)</t>
  </si>
  <si>
    <t>16</t>
  </si>
  <si>
    <t xml:space="preserve">İl ərzində ayrılmış təqaüd fondu............(19)  </t>
  </si>
  <si>
    <t>düşən aylıq təqaüdün məbləği...............(20)</t>
  </si>
  <si>
    <t>əlaçılığa görə təqaüdün məbləği............(21)</t>
  </si>
  <si>
    <t>22</t>
  </si>
  <si>
    <t>40</t>
  </si>
  <si>
    <t>43</t>
  </si>
  <si>
    <r>
      <t xml:space="preserve">Daxil olan tələbələrin sayı 
      </t>
    </r>
    <r>
      <rPr>
        <b/>
        <i/>
        <sz val="11"/>
        <rFont val="Times New Roman"/>
        <family val="1"/>
        <charset val="204"/>
      </rPr>
      <t>(40-42-cü sətirlərin cəmi)</t>
    </r>
  </si>
  <si>
    <r>
      <t xml:space="preserve">Xaric olunan tələbələrin sayı 
     </t>
    </r>
    <r>
      <rPr>
        <b/>
        <i/>
        <sz val="11"/>
        <rFont val="Times New Roman"/>
        <family val="1"/>
        <charset val="204"/>
      </rPr>
      <t>(44-48-cu sətirlərin cəmi)</t>
    </r>
  </si>
  <si>
    <t xml:space="preserve">XII bölmə. Tədris laboratoriya binaları və yataqxanalardan istifadə haqqında                                                                   </t>
  </si>
  <si>
    <r>
      <t xml:space="preserve">Tələbələrin buraxdığı dərs günlərin sayı 
     </t>
    </r>
    <r>
      <rPr>
        <b/>
        <i/>
        <sz val="11"/>
        <rFont val="Times New Roman"/>
        <family val="1"/>
        <charset val="204"/>
      </rPr>
      <t>cəmi (sətir 50+51)</t>
    </r>
    <r>
      <rPr>
        <sz val="11"/>
        <rFont val="Times New Roman"/>
        <family val="1"/>
        <charset val="204"/>
      </rPr>
      <t xml:space="preserve"> </t>
    </r>
  </si>
  <si>
    <t xml:space="preserve">      -onlardan (sətir-04-dən)
           təhsil haqqı dövlət büdcəsindən 
           ödənilən tələbələrin sayı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</si>
</sst>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0"/>
      <name val="Arial"/>
    </font>
    <font>
      <sz val="10"/>
      <name val="Arial"/>
      <family val="2"/>
      <charset val="204"/>
    </font>
    <font>
      <sz val="10"/>
      <name val="Arial AzLat"/>
      <family val="2"/>
      <charset val="204"/>
    </font>
    <font>
      <sz val="11"/>
      <name val="Arial AzLat"/>
      <family val="2"/>
      <charset val="204"/>
    </font>
    <font>
      <b/>
      <sz val="13"/>
      <name val="Arial AzLat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sz val="8"/>
      <name val="Arial"/>
      <family val="2"/>
      <charset val="204"/>
    </font>
    <font>
      <sz val="16"/>
      <name val="Times New Roman"/>
      <family val="1"/>
      <charset val="204"/>
    </font>
    <font>
      <sz val="10"/>
      <color indexed="9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color indexed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</cellStyleXfs>
  <cellXfs count="337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5" applyFont="1" applyFill="1"/>
    <xf numFmtId="0" fontId="7" fillId="0" borderId="0" xfId="2" applyFont="1"/>
    <xf numFmtId="0" fontId="13" fillId="0" borderId="0" xfId="2" applyFont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0" xfId="2" applyFont="1"/>
    <xf numFmtId="0" fontId="14" fillId="0" borderId="0" xfId="2" applyFont="1" applyBorder="1" applyAlignment="1">
      <alignment horizontal="center"/>
    </xf>
    <xf numFmtId="0" fontId="13" fillId="0" borderId="0" xfId="2" applyFont="1" applyAlignment="1">
      <alignment horizontal="left"/>
    </xf>
    <xf numFmtId="0" fontId="10" fillId="0" borderId="0" xfId="2" applyFont="1" applyAlignment="1">
      <alignment vertical="top" wrapText="1"/>
    </xf>
    <xf numFmtId="0" fontId="13" fillId="0" borderId="0" xfId="2" applyFont="1" applyAlignment="1"/>
    <xf numFmtId="0" fontId="12" fillId="0" borderId="0" xfId="2" applyFont="1"/>
    <xf numFmtId="0" fontId="10" fillId="0" borderId="0" xfId="2" applyFont="1"/>
    <xf numFmtId="0" fontId="7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Protection="1">
      <protection locked="0"/>
    </xf>
    <xf numFmtId="0" fontId="7" fillId="2" borderId="3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7" fillId="0" borderId="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7" fillId="0" borderId="0" xfId="0" applyFont="1" applyProtection="1"/>
    <xf numFmtId="0" fontId="7" fillId="0" borderId="0" xfId="0" applyFont="1" applyFill="1" applyProtection="1">
      <protection locked="0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Fill="1" applyProtection="1"/>
    <xf numFmtId="0" fontId="6" fillId="0" borderId="0" xfId="0" applyFont="1" applyFill="1" applyAlignment="1" applyProtection="1"/>
    <xf numFmtId="0" fontId="13" fillId="0" borderId="0" xfId="0" applyFont="1" applyFill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left" vertical="top"/>
    </xf>
    <xf numFmtId="0" fontId="18" fillId="0" borderId="0" xfId="0" applyFont="1" applyProtection="1"/>
    <xf numFmtId="0" fontId="3" fillId="0" borderId="0" xfId="0" applyFont="1" applyProtection="1"/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2" fillId="0" borderId="2" xfId="0" applyFont="1" applyBorder="1" applyProtection="1"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7" fillId="0" borderId="3" xfId="5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/>
    <xf numFmtId="0" fontId="3" fillId="0" borderId="0" xfId="8" applyFont="1" applyFill="1" applyProtection="1"/>
    <xf numFmtId="0" fontId="2" fillId="0" borderId="0" xfId="8" applyFont="1" applyFill="1" applyAlignment="1" applyProtection="1">
      <alignment horizontal="center" vertical="center"/>
    </xf>
    <xf numFmtId="0" fontId="2" fillId="0" borderId="0" xfId="8" applyFont="1" applyFill="1" applyAlignment="1" applyProtection="1">
      <alignment wrapText="1"/>
    </xf>
    <xf numFmtId="0" fontId="2" fillId="0" borderId="0" xfId="8" applyFont="1" applyFill="1" applyAlignment="1" applyProtection="1">
      <alignment horizontal="center"/>
    </xf>
    <xf numFmtId="0" fontId="4" fillId="0" borderId="0" xfId="8" applyFont="1" applyFill="1" applyProtection="1"/>
    <xf numFmtId="0" fontId="7" fillId="0" borderId="3" xfId="8" applyFont="1" applyFill="1" applyBorder="1" applyAlignment="1" applyProtection="1">
      <alignment horizontal="center" vertical="center"/>
      <protection locked="0"/>
    </xf>
    <xf numFmtId="0" fontId="6" fillId="0" borderId="3" xfId="8" applyFont="1" applyFill="1" applyBorder="1" applyAlignment="1" applyProtection="1">
      <alignment horizontal="center" vertical="center"/>
      <protection locked="0"/>
    </xf>
    <xf numFmtId="0" fontId="3" fillId="0" borderId="0" xfId="8" applyFont="1" applyFill="1" applyAlignment="1" applyProtection="1">
      <alignment horizontal="center"/>
    </xf>
    <xf numFmtId="0" fontId="7" fillId="0" borderId="0" xfId="8" applyFont="1" applyFill="1"/>
    <xf numFmtId="0" fontId="2" fillId="0" borderId="0" xfId="8" applyFont="1" applyFill="1"/>
    <xf numFmtId="0" fontId="7" fillId="0" borderId="0" xfId="8" applyFont="1" applyFill="1" applyAlignment="1">
      <alignment horizontal="center" vertical="center"/>
    </xf>
    <xf numFmtId="0" fontId="6" fillId="0" borderId="3" xfId="8" applyFont="1" applyFill="1" applyBorder="1" applyAlignment="1" applyProtection="1">
      <alignment horizontal="center"/>
      <protection locked="0"/>
    </xf>
    <xf numFmtId="0" fontId="7" fillId="0" borderId="3" xfId="8" applyFont="1" applyFill="1" applyBorder="1" applyAlignment="1" applyProtection="1">
      <alignment horizontal="center"/>
      <protection locked="0"/>
    </xf>
    <xf numFmtId="0" fontId="3" fillId="0" borderId="0" xfId="8" applyFont="1" applyFill="1" applyBorder="1" applyAlignment="1">
      <alignment horizontal="left"/>
    </xf>
    <xf numFmtId="0" fontId="3" fillId="0" borderId="0" xfId="8" applyFont="1" applyFill="1"/>
    <xf numFmtId="0" fontId="3" fillId="0" borderId="0" xfId="8" applyFont="1" applyFill="1" applyAlignment="1"/>
    <xf numFmtId="0" fontId="3" fillId="0" borderId="0" xfId="8" applyFont="1" applyFill="1" applyBorder="1"/>
    <xf numFmtId="0" fontId="6" fillId="0" borderId="0" xfId="8" applyFont="1" applyFill="1" applyProtection="1">
      <protection locked="0"/>
    </xf>
    <xf numFmtId="0" fontId="6" fillId="0" borderId="0" xfId="4" applyFont="1" applyBorder="1" applyAlignment="1" applyProtection="1">
      <protection locked="0"/>
    </xf>
    <xf numFmtId="0" fontId="6" fillId="0" borderId="0" xfId="8" applyFont="1" applyFill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right"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vertical="top"/>
    </xf>
    <xf numFmtId="0" fontId="6" fillId="0" borderId="2" xfId="8" applyFont="1" applyFill="1" applyBorder="1" applyAlignment="1" applyProtection="1">
      <protection locked="0"/>
    </xf>
    <xf numFmtId="0" fontId="6" fillId="0" borderId="0" xfId="8" applyFont="1" applyFill="1" applyAlignment="1" applyProtection="1">
      <protection locked="0"/>
    </xf>
    <xf numFmtId="0" fontId="6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Protection="1"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0" xfId="8" applyFont="1" applyFill="1" applyAlignment="1" applyProtection="1">
      <alignment horizontal="right"/>
      <protection locked="0"/>
    </xf>
    <xf numFmtId="0" fontId="6" fillId="0" borderId="0" xfId="8" applyFont="1" applyFill="1"/>
    <xf numFmtId="0" fontId="7" fillId="4" borderId="3" xfId="0" applyFont="1" applyFill="1" applyBorder="1" applyAlignment="1" applyProtection="1">
      <alignment horizontal="center" vertical="center"/>
    </xf>
    <xf numFmtId="0" fontId="7" fillId="4" borderId="3" xfId="0" applyNumberFormat="1" applyFont="1" applyFill="1" applyBorder="1" applyAlignment="1" applyProtection="1">
      <alignment horizontal="center" vertical="center"/>
    </xf>
    <xf numFmtId="0" fontId="7" fillId="5" borderId="3" xfId="0" applyNumberFormat="1" applyFont="1" applyFill="1" applyBorder="1" applyAlignment="1" applyProtection="1">
      <alignment horizontal="center" vertical="center"/>
    </xf>
    <xf numFmtId="0" fontId="7" fillId="0" borderId="7" xfId="8" applyFont="1" applyFill="1" applyBorder="1" applyAlignment="1" applyProtection="1">
      <alignment horizontal="center" vertical="center"/>
      <protection locked="0"/>
    </xf>
    <xf numFmtId="0" fontId="7" fillId="0" borderId="6" xfId="8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Continuous" vertical="top" wrapText="1"/>
      <protection locked="0"/>
    </xf>
    <xf numFmtId="0" fontId="7" fillId="0" borderId="0" xfId="0" applyFont="1" applyFill="1" applyAlignment="1" applyProtection="1">
      <alignment horizontal="centerContinuous" vertical="top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21" fillId="0" borderId="3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horizontal="left" wrapText="1" indent="1"/>
      <protection locked="0"/>
    </xf>
    <xf numFmtId="0" fontId="7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2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2" fillId="0" borderId="0" xfId="0" applyFont="1" applyBorder="1" applyProtection="1">
      <protection locked="0"/>
    </xf>
    <xf numFmtId="0" fontId="7" fillId="0" borderId="3" xfId="0" applyFont="1" applyBorder="1" applyAlignment="1" applyProtection="1">
      <alignment horizontal="centerContinuous" vertical="center" wrapText="1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>
      <protection locked="0"/>
    </xf>
    <xf numFmtId="0" fontId="7" fillId="0" borderId="0" xfId="6" applyFont="1" applyFill="1" applyAlignment="1" applyProtection="1">
      <alignment horizontal="right"/>
      <protection locked="0"/>
    </xf>
    <xf numFmtId="0" fontId="2" fillId="0" borderId="0" xfId="0" applyFont="1" applyFill="1" applyBorder="1" applyProtection="1"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Continuous"/>
      <protection locked="0"/>
    </xf>
    <xf numFmtId="0" fontId="7" fillId="0" borderId="3" xfId="0" applyFont="1" applyFill="1" applyBorder="1" applyProtection="1">
      <protection locked="0"/>
    </xf>
    <xf numFmtId="49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left" inden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justify"/>
      <protection locked="0"/>
    </xf>
    <xf numFmtId="0" fontId="8" fillId="0" borderId="0" xfId="5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2" xfId="5" applyFont="1" applyFill="1" applyBorder="1" applyAlignment="1" applyProtection="1">
      <alignment horizontal="center" vertical="center"/>
      <protection locked="0"/>
    </xf>
    <xf numFmtId="0" fontId="9" fillId="0" borderId="9" xfId="5" applyFont="1" applyFill="1" applyBorder="1" applyProtection="1">
      <protection locked="0"/>
    </xf>
    <xf numFmtId="0" fontId="9" fillId="0" borderId="9" xfId="5" applyFont="1" applyFill="1" applyBorder="1" applyAlignment="1" applyProtection="1">
      <alignment wrapText="1"/>
      <protection locked="0"/>
    </xf>
    <xf numFmtId="0" fontId="7" fillId="0" borderId="10" xfId="5" applyFont="1" applyFill="1" applyBorder="1" applyProtection="1">
      <protection locked="0"/>
    </xf>
    <xf numFmtId="0" fontId="7" fillId="0" borderId="10" xfId="5" applyFont="1" applyFill="1" applyBorder="1" applyAlignment="1" applyProtection="1">
      <alignment wrapText="1"/>
      <protection locked="0"/>
    </xf>
    <xf numFmtId="0" fontId="7" fillId="0" borderId="3" xfId="5" applyFont="1" applyFill="1" applyBorder="1" applyAlignment="1" applyProtection="1">
      <alignment horizontal="center" vertical="center" wrapText="1"/>
      <protection locked="0"/>
    </xf>
    <xf numFmtId="0" fontId="7" fillId="0" borderId="7" xfId="5" applyFont="1" applyFill="1" applyBorder="1" applyAlignment="1" applyProtection="1">
      <alignment horizontal="center"/>
      <protection locked="0"/>
    </xf>
    <xf numFmtId="0" fontId="7" fillId="0" borderId="3" xfId="5" applyFont="1" applyFill="1" applyBorder="1" applyAlignment="1" applyProtection="1">
      <alignment horizontal="center"/>
      <protection locked="0"/>
    </xf>
    <xf numFmtId="0" fontId="7" fillId="0" borderId="7" xfId="5" applyFont="1" applyFill="1" applyBorder="1" applyAlignment="1" applyProtection="1">
      <alignment horizontal="center" vertical="center"/>
      <protection locked="0"/>
    </xf>
    <xf numFmtId="0" fontId="7" fillId="0" borderId="3" xfId="5" applyFont="1" applyFill="1" applyBorder="1" applyProtection="1">
      <protection locked="0"/>
    </xf>
    <xf numFmtId="0" fontId="9" fillId="0" borderId="3" xfId="5" applyFont="1" applyFill="1" applyBorder="1" applyAlignment="1" applyProtection="1">
      <alignment wrapText="1"/>
      <protection locked="0"/>
    </xf>
    <xf numFmtId="49" fontId="7" fillId="0" borderId="3" xfId="5" applyNumberFormat="1" applyFont="1" applyBorder="1" applyAlignment="1" applyProtection="1">
      <alignment horizontal="center"/>
      <protection locked="0"/>
    </xf>
    <xf numFmtId="0" fontId="19" fillId="0" borderId="3" xfId="5" applyFont="1" applyFill="1" applyBorder="1" applyAlignment="1" applyProtection="1">
      <alignment horizontal="left" wrapText="1"/>
      <protection locked="0"/>
    </xf>
    <xf numFmtId="49" fontId="7" fillId="0" borderId="3" xfId="0" applyNumberFormat="1" applyFont="1" applyBorder="1" applyAlignment="1" applyProtection="1">
      <alignment horizontal="right"/>
      <protection locked="0"/>
    </xf>
    <xf numFmtId="0" fontId="23" fillId="0" borderId="3" xfId="7" applyFont="1" applyBorder="1" applyAlignment="1" applyProtection="1">
      <alignment horizontal="left" wrapText="1"/>
      <protection locked="0"/>
    </xf>
    <xf numFmtId="0" fontId="17" fillId="0" borderId="3" xfId="3" applyFont="1" applyFill="1" applyBorder="1" applyAlignment="1" applyProtection="1">
      <alignment horizontal="left" wrapText="1"/>
      <protection locked="0"/>
    </xf>
    <xf numFmtId="49" fontId="7" fillId="0" borderId="3" xfId="9" applyNumberFormat="1" applyFont="1" applyFill="1" applyBorder="1" applyAlignment="1" applyProtection="1">
      <alignment horizontal="right"/>
      <protection locked="0"/>
    </xf>
    <xf numFmtId="0" fontId="21" fillId="0" borderId="3" xfId="7" applyFont="1" applyBorder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centerContinuous"/>
      <protection locked="0"/>
    </xf>
    <xf numFmtId="0" fontId="6" fillId="0" borderId="3" xfId="0" applyFont="1" applyFill="1" applyBorder="1" applyAlignment="1" applyProtection="1">
      <alignment horizontal="left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wrapText="1"/>
      <protection locked="0"/>
    </xf>
    <xf numFmtId="0" fontId="6" fillId="0" borderId="3" xfId="1" applyFont="1" applyFill="1" applyBorder="1" applyAlignment="1" applyProtection="1">
      <alignment horizontal="left"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0" xfId="8" applyFont="1" applyFill="1" applyAlignment="1" applyProtection="1">
      <alignment horizontal="left" vertical="center"/>
      <protection locked="0"/>
    </xf>
    <xf numFmtId="0" fontId="7" fillId="0" borderId="0" xfId="8" applyFont="1" applyFill="1" applyAlignment="1" applyProtection="1">
      <alignment horizontal="centerContinuous" vertical="center" wrapText="1"/>
      <protection locked="0"/>
    </xf>
    <xf numFmtId="0" fontId="6" fillId="0" borderId="0" xfId="8" applyFont="1" applyFill="1" applyAlignment="1" applyProtection="1">
      <alignment horizontal="center" vertical="center" wrapText="1"/>
      <protection locked="0"/>
    </xf>
    <xf numFmtId="0" fontId="6" fillId="0" borderId="0" xfId="8" applyFont="1" applyFill="1" applyAlignment="1" applyProtection="1">
      <alignment horizontal="centerContinuous" vertical="center" wrapText="1"/>
      <protection locked="0"/>
    </xf>
    <xf numFmtId="0" fontId="6" fillId="0" borderId="0" xfId="8" applyFont="1" applyFill="1" applyAlignment="1" applyProtection="1">
      <alignment horizontal="center"/>
      <protection locked="0"/>
    </xf>
    <xf numFmtId="0" fontId="2" fillId="0" borderId="0" xfId="8" applyFont="1" applyFill="1" applyProtection="1">
      <protection locked="0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7" fillId="0" borderId="10" xfId="8" applyFont="1" applyFill="1" applyBorder="1" applyAlignment="1" applyProtection="1">
      <alignment vertical="top" wrapText="1"/>
      <protection locked="0"/>
    </xf>
    <xf numFmtId="0" fontId="7" fillId="0" borderId="10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Alignment="1" applyProtection="1">
      <alignment horizontal="center" vertical="center"/>
      <protection locked="0"/>
    </xf>
    <xf numFmtId="49" fontId="7" fillId="0" borderId="3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8" applyFont="1" applyFill="1" applyBorder="1" applyAlignment="1" applyProtection="1">
      <alignment wrapText="1"/>
      <protection locked="0"/>
    </xf>
    <xf numFmtId="0" fontId="2" fillId="0" borderId="0" xfId="8" applyFont="1" applyFill="1" applyAlignment="1" applyProtection="1">
      <alignment wrapText="1"/>
      <protection locked="0"/>
    </xf>
    <xf numFmtId="0" fontId="2" fillId="0" borderId="0" xfId="8" applyFont="1" applyFill="1" applyAlignment="1" applyProtection="1">
      <alignment horizontal="center"/>
      <protection locked="0"/>
    </xf>
    <xf numFmtId="0" fontId="2" fillId="0" borderId="0" xfId="8" applyFont="1" applyFill="1" applyBorder="1" applyProtection="1">
      <protection locked="0"/>
    </xf>
    <xf numFmtId="0" fontId="8" fillId="0" borderId="0" xfId="8" applyFont="1" applyFill="1" applyAlignment="1" applyProtection="1">
      <alignment horizontal="left"/>
      <protection locked="0"/>
    </xf>
    <xf numFmtId="0" fontId="13" fillId="0" borderId="0" xfId="8" applyFont="1" applyFill="1" applyAlignment="1" applyProtection="1">
      <alignment horizontal="centerContinuous" vertical="center" wrapText="1"/>
      <protection locked="0"/>
    </xf>
    <xf numFmtId="0" fontId="13" fillId="0" borderId="0" xfId="8" applyFont="1" applyFill="1" applyAlignment="1" applyProtection="1">
      <alignment horizontal="center" vertical="center" wrapText="1"/>
      <protection locked="0"/>
    </xf>
    <xf numFmtId="0" fontId="13" fillId="0" borderId="1" xfId="8" applyFont="1" applyFill="1" applyBorder="1" applyAlignment="1" applyProtection="1">
      <alignment horizontal="centerContinuous" vertical="center" wrapText="1"/>
      <protection locked="0"/>
    </xf>
    <xf numFmtId="0" fontId="13" fillId="0" borderId="0" xfId="8" applyFont="1" applyFill="1" applyAlignment="1" applyProtection="1">
      <alignment vertical="center" wrapText="1"/>
      <protection locked="0"/>
    </xf>
    <xf numFmtId="0" fontId="13" fillId="0" borderId="0" xfId="8" applyFont="1" applyFill="1" applyAlignment="1" applyProtection="1">
      <protection locked="0"/>
    </xf>
    <xf numFmtId="0" fontId="13" fillId="0" borderId="0" xfId="8" applyFont="1" applyFill="1" applyAlignment="1" applyProtection="1">
      <alignment horizontal="center"/>
      <protection locked="0"/>
    </xf>
    <xf numFmtId="0" fontId="4" fillId="0" borderId="0" xfId="8" applyFont="1" applyFill="1" applyProtection="1">
      <protection locked="0"/>
    </xf>
    <xf numFmtId="0" fontId="11" fillId="0" borderId="1" xfId="8" applyFont="1" applyFill="1" applyBorder="1" applyAlignment="1" applyProtection="1">
      <alignment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49" fontId="7" fillId="0" borderId="1" xfId="8" applyNumberFormat="1" applyFont="1" applyFill="1" applyBorder="1" applyAlignment="1" applyProtection="1">
      <alignment horizontal="center" vertical="center"/>
      <protection locked="0"/>
    </xf>
    <xf numFmtId="0" fontId="6" fillId="0" borderId="3" xfId="8" applyFont="1" applyFill="1" applyBorder="1" applyAlignment="1" applyProtection="1">
      <alignment horizontal="left" indent="3"/>
      <protection locked="0"/>
    </xf>
    <xf numFmtId="0" fontId="8" fillId="0" borderId="0" xfId="8" applyFont="1" applyFill="1" applyBorder="1" applyAlignment="1" applyProtection="1">
      <alignment horizontal="left" vertical="center"/>
      <protection locked="0"/>
    </xf>
    <xf numFmtId="0" fontId="13" fillId="0" borderId="0" xfId="8" applyFont="1" applyFill="1" applyAlignment="1" applyProtection="1">
      <alignment horizontal="centerContinuous"/>
      <protection locked="0"/>
    </xf>
    <xf numFmtId="0" fontId="31" fillId="0" borderId="0" xfId="8" applyFont="1" applyFill="1" applyAlignment="1" applyProtection="1">
      <alignment horizontal="centerContinuous"/>
      <protection locked="0"/>
    </xf>
    <xf numFmtId="0" fontId="13" fillId="0" borderId="0" xfId="8" applyFont="1" applyFill="1" applyBorder="1" applyAlignment="1" applyProtection="1">
      <alignment horizontal="centerContinuous"/>
      <protection locked="0"/>
    </xf>
    <xf numFmtId="49" fontId="13" fillId="0" borderId="0" xfId="8" applyNumberFormat="1" applyFont="1" applyFill="1" applyBorder="1" applyAlignment="1" applyProtection="1">
      <alignment horizontal="centerContinuous" vertical="top"/>
      <protection locked="0"/>
    </xf>
    <xf numFmtId="0" fontId="6" fillId="0" borderId="3" xfId="8" applyFont="1" applyFill="1" applyBorder="1" applyAlignment="1" applyProtection="1">
      <alignment horizontal="center" vertical="top" wrapText="1"/>
      <protection locked="0"/>
    </xf>
    <xf numFmtId="0" fontId="6" fillId="0" borderId="3" xfId="8" applyFont="1" applyFill="1" applyBorder="1" applyAlignment="1" applyProtection="1">
      <alignment horizontal="centerContinuous"/>
      <protection locked="0"/>
    </xf>
    <xf numFmtId="0" fontId="7" fillId="0" borderId="3" xfId="8" applyFont="1" applyFill="1" applyBorder="1" applyAlignment="1" applyProtection="1">
      <alignment horizontal="left" wrapText="1"/>
      <protection locked="0"/>
    </xf>
    <xf numFmtId="49" fontId="6" fillId="0" borderId="3" xfId="8" applyNumberFormat="1" applyFont="1" applyFill="1" applyBorder="1" applyAlignment="1" applyProtection="1">
      <alignment horizontal="center"/>
      <protection locked="0"/>
    </xf>
    <xf numFmtId="0" fontId="7" fillId="0" borderId="3" xfId="8" applyFont="1" applyFill="1" applyBorder="1" applyAlignment="1" applyProtection="1">
      <alignment horizontal="left"/>
      <protection locked="0"/>
    </xf>
    <xf numFmtId="0" fontId="8" fillId="0" borderId="0" xfId="8" applyFont="1" applyFill="1" applyAlignment="1" applyProtection="1">
      <alignment horizontal="left" vertical="top"/>
      <protection locked="0"/>
    </xf>
    <xf numFmtId="0" fontId="6" fillId="0" borderId="0" xfId="8" applyFont="1" applyFill="1" applyAlignment="1" applyProtection="1">
      <alignment horizontal="centerContinuous" vertical="top" wrapText="1"/>
      <protection locked="0"/>
    </xf>
    <xf numFmtId="0" fontId="7" fillId="0" borderId="3" xfId="8" applyFont="1" applyFill="1" applyBorder="1" applyAlignment="1" applyProtection="1">
      <alignment wrapText="1"/>
      <protection locked="0"/>
    </xf>
    <xf numFmtId="49" fontId="7" fillId="0" borderId="3" xfId="8" applyNumberFormat="1" applyFont="1" applyFill="1" applyBorder="1" applyAlignment="1" applyProtection="1">
      <alignment horizontal="center"/>
      <protection locked="0"/>
    </xf>
    <xf numFmtId="49" fontId="7" fillId="0" borderId="3" xfId="8" applyNumberFormat="1" applyFont="1" applyFill="1" applyBorder="1" applyAlignment="1" applyProtection="1">
      <alignment horizontal="center" vertical="top"/>
      <protection locked="0"/>
    </xf>
    <xf numFmtId="0" fontId="7" fillId="7" borderId="3" xfId="5" applyFont="1" applyFill="1" applyBorder="1" applyAlignment="1" applyProtection="1">
      <alignment horizontal="center" vertical="center"/>
    </xf>
    <xf numFmtId="0" fontId="7" fillId="6" borderId="3" xfId="5" applyFont="1" applyFill="1" applyBorder="1" applyAlignment="1" applyProtection="1">
      <alignment horizontal="center" vertical="center"/>
    </xf>
    <xf numFmtId="0" fontId="7" fillId="2" borderId="3" xfId="5" applyFont="1" applyFill="1" applyBorder="1" applyAlignment="1" applyProtection="1">
      <alignment horizontal="center" vertical="center"/>
    </xf>
    <xf numFmtId="0" fontId="6" fillId="2" borderId="3" xfId="8" applyFont="1" applyFill="1" applyBorder="1" applyAlignment="1" applyProtection="1">
      <alignment horizontal="center"/>
    </xf>
    <xf numFmtId="0" fontId="7" fillId="2" borderId="3" xfId="8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left"/>
    </xf>
    <xf numFmtId="0" fontId="12" fillId="0" borderId="0" xfId="0" applyFont="1"/>
    <xf numFmtId="0" fontId="7" fillId="0" borderId="0" xfId="0" applyFont="1"/>
    <xf numFmtId="0" fontId="33" fillId="0" borderId="0" xfId="0" applyFont="1" applyAlignment="1">
      <alignment horizontal="left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3" xfId="8" applyFont="1" applyFill="1" applyBorder="1" applyAlignment="1" applyProtection="1">
      <alignment horizontal="center" vertical="center"/>
      <protection locked="0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</xf>
    <xf numFmtId="0" fontId="7" fillId="0" borderId="7" xfId="8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8" borderId="3" xfId="0" applyFont="1" applyFill="1" applyBorder="1" applyAlignment="1" applyProtection="1">
      <alignment horizontal="center" vertical="center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8" borderId="3" xfId="0" applyNumberFormat="1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/>
    </xf>
    <xf numFmtId="0" fontId="6" fillId="9" borderId="3" xfId="0" applyFont="1" applyFill="1" applyBorder="1" applyAlignment="1" applyProtection="1">
      <alignment horizontal="center" vertical="center" wrapText="1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13" fillId="0" borderId="0" xfId="2" applyFont="1" applyAlignment="1">
      <alignment horizontal="center"/>
    </xf>
    <xf numFmtId="0" fontId="12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8" fillId="0" borderId="2" xfId="0" applyFont="1" applyBorder="1" applyAlignment="1">
      <alignment horizontal="center"/>
    </xf>
    <xf numFmtId="0" fontId="16" fillId="0" borderId="0" xfId="2" applyFont="1" applyAlignment="1">
      <alignment horizontal="center"/>
    </xf>
    <xf numFmtId="0" fontId="13" fillId="0" borderId="0" xfId="2" applyFont="1" applyAlignment="1">
      <alignment horizontal="left"/>
    </xf>
    <xf numFmtId="0" fontId="14" fillId="0" borderId="7" xfId="2" applyFont="1" applyBorder="1" applyAlignment="1">
      <alignment horizontal="center"/>
    </xf>
    <xf numFmtId="0" fontId="14" fillId="0" borderId="5" xfId="2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0" fontId="15" fillId="0" borderId="0" xfId="2" applyFont="1" applyBorder="1" applyAlignment="1">
      <alignment horizontal="center"/>
    </xf>
    <xf numFmtId="49" fontId="8" fillId="0" borderId="3" xfId="2" applyNumberFormat="1" applyFont="1" applyBorder="1" applyAlignment="1">
      <alignment horizontal="center" vertical="center"/>
    </xf>
    <xf numFmtId="49" fontId="10" fillId="0" borderId="7" xfId="2" applyNumberFormat="1" applyFont="1" applyBorder="1" applyAlignment="1">
      <alignment horizontal="center" vertical="center"/>
    </xf>
    <xf numFmtId="49" fontId="10" fillId="0" borderId="6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center"/>
    </xf>
    <xf numFmtId="0" fontId="26" fillId="3" borderId="0" xfId="2" applyFont="1" applyFill="1" applyAlignment="1">
      <alignment horizontal="center"/>
    </xf>
    <xf numFmtId="0" fontId="8" fillId="0" borderId="9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25" fillId="0" borderId="0" xfId="2" applyFont="1" applyAlignment="1">
      <alignment horizontal="center"/>
    </xf>
    <xf numFmtId="0" fontId="13" fillId="0" borderId="5" xfId="2" applyFont="1" applyBorder="1" applyAlignment="1">
      <alignment horizontal="center"/>
    </xf>
    <xf numFmtId="0" fontId="7" fillId="0" borderId="5" xfId="2" applyFont="1" applyBorder="1" applyAlignment="1">
      <alignment horizontal="center" vertical="top"/>
    </xf>
    <xf numFmtId="0" fontId="10" fillId="0" borderId="0" xfId="2" applyFont="1" applyAlignment="1">
      <alignment horizontal="left" vertical="top" wrapText="1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7" fillId="0" borderId="14" xfId="5" applyFont="1" applyFill="1" applyBorder="1" applyAlignment="1" applyProtection="1">
      <alignment horizontal="center" vertical="center" wrapText="1"/>
      <protection locked="0"/>
    </xf>
    <xf numFmtId="0" fontId="7" fillId="0" borderId="1" xfId="5" applyFont="1" applyFill="1" applyBorder="1" applyAlignment="1" applyProtection="1">
      <alignment horizontal="center" vertical="center" wrapText="1"/>
      <protection locked="0"/>
    </xf>
    <xf numFmtId="0" fontId="7" fillId="0" borderId="7" xfId="5" applyFont="1" applyFill="1" applyBorder="1" applyAlignment="1" applyProtection="1">
      <alignment horizontal="center" vertical="center" wrapText="1"/>
      <protection locked="0"/>
    </xf>
    <xf numFmtId="0" fontId="7" fillId="0" borderId="5" xfId="5" applyFont="1" applyFill="1" applyBorder="1" applyAlignment="1" applyProtection="1">
      <alignment horizontal="center" vertical="center" wrapText="1"/>
      <protection locked="0"/>
    </xf>
    <xf numFmtId="0" fontId="7" fillId="0" borderId="6" xfId="5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9" xfId="5" applyFont="1" applyFill="1" applyBorder="1" applyAlignment="1" applyProtection="1">
      <alignment horizontal="center" vertical="center" wrapText="1"/>
      <protection locked="0"/>
    </xf>
    <xf numFmtId="0" fontId="7" fillId="0" borderId="11" xfId="5" applyFont="1" applyFill="1" applyBorder="1" applyAlignment="1" applyProtection="1">
      <alignment horizontal="center" vertical="center" wrapText="1"/>
      <protection locked="0"/>
    </xf>
    <xf numFmtId="0" fontId="7" fillId="0" borderId="13" xfId="5" applyFont="1" applyFill="1" applyBorder="1" applyAlignment="1" applyProtection="1">
      <alignment horizontal="center" vertical="center" wrapText="1"/>
      <protection locked="0"/>
    </xf>
    <xf numFmtId="0" fontId="7" fillId="0" borderId="4" xfId="5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6" fillId="0" borderId="3" xfId="8" applyFont="1" applyFill="1" applyBorder="1" applyAlignment="1" applyProtection="1">
      <alignment horizontal="left" vertical="center" wrapText="1"/>
      <protection locked="0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7" fillId="0" borderId="3" xfId="8" applyFont="1" applyFill="1" applyBorder="1" applyAlignment="1" applyProtection="1">
      <alignment horizontal="center" vertical="center"/>
      <protection locked="0"/>
    </xf>
    <xf numFmtId="0" fontId="7" fillId="2" borderId="7" xfId="8" applyFont="1" applyFill="1" applyBorder="1" applyAlignment="1" applyProtection="1">
      <alignment horizontal="center" vertical="center"/>
    </xf>
    <xf numFmtId="0" fontId="7" fillId="2" borderId="6" xfId="8" applyFont="1" applyFill="1" applyBorder="1" applyAlignment="1" applyProtection="1">
      <alignment horizontal="center" vertical="center"/>
    </xf>
    <xf numFmtId="0" fontId="7" fillId="0" borderId="14" xfId="8" applyFont="1" applyFill="1" applyBorder="1" applyAlignment="1" applyProtection="1">
      <alignment horizontal="center" vertical="center"/>
      <protection locked="0"/>
    </xf>
    <xf numFmtId="0" fontId="7" fillId="0" borderId="15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7" fillId="0" borderId="7" xfId="8" applyFont="1" applyFill="1" applyBorder="1" applyAlignment="1" applyProtection="1">
      <alignment horizontal="center" vertical="center" wrapText="1"/>
      <protection locked="0"/>
    </xf>
    <xf numFmtId="0" fontId="7" fillId="0" borderId="6" xfId="8" applyFont="1" applyFill="1" applyBorder="1" applyAlignment="1" applyProtection="1">
      <alignment horizontal="center" vertical="center" wrapText="1"/>
      <protection locked="0"/>
    </xf>
    <xf numFmtId="0" fontId="7" fillId="0" borderId="5" xfId="8" applyFont="1" applyFill="1" applyBorder="1" applyAlignment="1" applyProtection="1">
      <alignment horizontal="center" vertical="center" wrapText="1"/>
      <protection locked="0"/>
    </xf>
    <xf numFmtId="0" fontId="7" fillId="0" borderId="14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2" xfId="8" applyFont="1" applyFill="1" applyBorder="1" applyAlignment="1" applyProtection="1">
      <alignment horizontal="center"/>
      <protection locked="0"/>
    </xf>
    <xf numFmtId="0" fontId="17" fillId="0" borderId="8" xfId="8" applyFont="1" applyFill="1" applyBorder="1" applyAlignment="1" applyProtection="1">
      <alignment horizontal="center" vertical="top"/>
      <protection locked="0"/>
    </xf>
    <xf numFmtId="0" fontId="6" fillId="0" borderId="5" xfId="8" applyFont="1" applyFill="1" applyBorder="1" applyAlignment="1" applyProtection="1">
      <alignment horizontal="center"/>
      <protection locked="0"/>
    </xf>
    <xf numFmtId="0" fontId="7" fillId="0" borderId="15" xfId="8" applyFont="1" applyFill="1" applyBorder="1" applyAlignment="1" applyProtection="1">
      <alignment horizontal="center" vertical="center" wrapText="1"/>
      <protection locked="0"/>
    </xf>
    <xf numFmtId="0" fontId="7" fillId="8" borderId="3" xfId="0" applyNumberFormat="1" applyFont="1" applyFill="1" applyBorder="1" applyAlignment="1" applyProtection="1">
      <alignment horizontal="center" vertical="center"/>
    </xf>
  </cellXfs>
  <cellStyles count="11">
    <cellStyle name="Normal_1-ali-bakalavr" xfId="1"/>
    <cellStyle name="Normal_1-ali-magistr-2012." xfId="2"/>
    <cellStyle name="Normal_2- Azerushaq2003" xfId="3"/>
    <cellStyle name="Normal_555 2" xfId="4"/>
    <cellStyle name="Normal_Book1" xfId="5"/>
    <cellStyle name="Normal_Book1_1-orta ixtisas2011" xfId="6"/>
    <cellStyle name="Normal_Obr-05-чел.(Ichast)" xfId="7"/>
    <cellStyle name="Обычный" xfId="0" builtinId="0"/>
    <cellStyle name="Обычный 2" xfId="8"/>
    <cellStyle name="Обычный_V-1-UM (toplu)" xfId="9"/>
    <cellStyle name="Стиль 1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61" name="Line 1"/>
        <xdr:cNvSpPr>
          <a:spLocks noChangeShapeType="1"/>
        </xdr:cNvSpPr>
      </xdr:nvSpPr>
      <xdr:spPr bwMode="auto">
        <a:xfrm>
          <a:off x="1866900" y="5962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62" name="Line 2"/>
        <xdr:cNvSpPr>
          <a:spLocks noChangeShapeType="1"/>
        </xdr:cNvSpPr>
      </xdr:nvSpPr>
      <xdr:spPr bwMode="auto">
        <a:xfrm>
          <a:off x="1866900" y="5962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gist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1 сторона 1"/>
      <sheetName val="raz1"/>
      <sheetName val="raz 2-6"/>
      <sheetName val="raz.7-8"/>
      <sheetName val="raz9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zoomScale="70" zoomScaleNormal="70" workbookViewId="0">
      <selection activeCell="B16" sqref="B16:F16"/>
    </sheetView>
  </sheetViews>
  <sheetFormatPr defaultRowHeight="12.75"/>
  <cols>
    <col min="1" max="1" width="8.140625" style="4" customWidth="1"/>
    <col min="2" max="2" width="19.85546875" style="4" customWidth="1"/>
    <col min="3" max="3" width="10" style="4" customWidth="1"/>
    <col min="4" max="4" width="8.140625" style="4" customWidth="1"/>
    <col min="5" max="5" width="9.140625" style="4"/>
    <col min="6" max="6" width="7.7109375" style="4" customWidth="1"/>
    <col min="7" max="7" width="6" style="4" customWidth="1"/>
    <col min="8" max="8" width="5.7109375" style="4" customWidth="1"/>
    <col min="9" max="9" width="5.28515625" style="4" customWidth="1"/>
    <col min="10" max="10" width="4.7109375" style="4" customWidth="1"/>
    <col min="11" max="11" width="5.28515625" style="4" customWidth="1"/>
    <col min="12" max="13" width="7.42578125" style="4" customWidth="1"/>
    <col min="14" max="14" width="8.140625" style="4" customWidth="1"/>
    <col min="15" max="15" width="6.85546875" style="4" customWidth="1"/>
    <col min="16" max="16" width="7.28515625" style="4" customWidth="1"/>
    <col min="17" max="17" width="10.28515625" style="4" customWidth="1"/>
    <col min="18" max="18" width="8.28515625" style="4" customWidth="1"/>
    <col min="19" max="19" width="11.5703125" style="4" customWidth="1"/>
    <col min="20" max="16384" width="9.140625" style="4"/>
  </cols>
  <sheetData>
    <row r="1" spans="1:19" ht="24.75" customHeight="1">
      <c r="O1" s="217" t="s">
        <v>343</v>
      </c>
      <c r="P1" s="218"/>
      <c r="Q1" s="219"/>
      <c r="R1" s="219"/>
      <c r="S1" s="219"/>
    </row>
    <row r="2" spans="1:19" ht="19.5">
      <c r="O2" s="217" t="s">
        <v>344</v>
      </c>
      <c r="P2" s="220"/>
      <c r="Q2" s="220"/>
      <c r="R2" s="220"/>
      <c r="S2" s="219"/>
    </row>
    <row r="3" spans="1:19" ht="16.5">
      <c r="O3" s="217" t="s">
        <v>345</v>
      </c>
      <c r="P3" s="218"/>
      <c r="Q3" s="219"/>
      <c r="R3" s="219"/>
      <c r="S3" s="219"/>
    </row>
    <row r="5" spans="1:19" ht="16.5">
      <c r="O5" s="242" t="s">
        <v>193</v>
      </c>
      <c r="P5" s="242"/>
      <c r="Q5" s="242"/>
      <c r="R5" s="242"/>
      <c r="S5" s="242"/>
    </row>
    <row r="6" spans="1:19" ht="10.5" customHeight="1">
      <c r="O6" s="242" t="s">
        <v>181</v>
      </c>
      <c r="P6" s="242"/>
      <c r="Q6" s="242"/>
      <c r="R6" s="242"/>
      <c r="S6" s="242"/>
    </row>
    <row r="7" spans="1:19" ht="16.5">
      <c r="O7" s="242" t="s">
        <v>174</v>
      </c>
      <c r="P7" s="242"/>
      <c r="Q7" s="242"/>
      <c r="R7" s="242"/>
      <c r="S7" s="242"/>
    </row>
    <row r="8" spans="1:19" ht="20.25" customHeight="1">
      <c r="O8" s="243"/>
      <c r="P8" s="243"/>
      <c r="Q8" s="243"/>
      <c r="R8" s="243"/>
      <c r="S8" s="243"/>
    </row>
    <row r="10" spans="1:19" ht="27" customHeight="1">
      <c r="A10" s="251" t="s">
        <v>179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</row>
    <row r="11" spans="1:19" ht="18.75" customHeight="1">
      <c r="A11" s="263" t="s">
        <v>180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</row>
    <row r="12" spans="1:19" ht="10.5" customHeight="1">
      <c r="N12" s="6"/>
    </row>
    <row r="13" spans="1:19" ht="21.75" customHeight="1">
      <c r="A13" s="7"/>
      <c r="D13" s="248" t="s">
        <v>56</v>
      </c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50"/>
    </row>
    <row r="14" spans="1:19" ht="11.25" customHeight="1">
      <c r="A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9" ht="23.25" customHeight="1">
      <c r="A15" s="247" t="s">
        <v>175</v>
      </c>
      <c r="B15" s="247"/>
      <c r="C15" s="247"/>
      <c r="D15" s="247"/>
      <c r="E15" s="247"/>
      <c r="F15" s="247"/>
      <c r="G15" s="247"/>
      <c r="H15" s="247"/>
      <c r="I15" s="9"/>
      <c r="M15" s="10"/>
      <c r="N15" s="10"/>
      <c r="O15" s="10"/>
      <c r="P15" s="10"/>
      <c r="Q15" s="10"/>
      <c r="R15" s="10"/>
      <c r="S15" s="10"/>
    </row>
    <row r="16" spans="1:19" ht="25.5" customHeight="1">
      <c r="A16" s="11" t="s">
        <v>197</v>
      </c>
      <c r="B16" s="255"/>
      <c r="C16" s="255"/>
      <c r="D16" s="255"/>
      <c r="E16" s="255"/>
      <c r="F16" s="255"/>
      <c r="G16" s="256">
        <v>1</v>
      </c>
      <c r="K16" s="266" t="s">
        <v>194</v>
      </c>
      <c r="L16" s="266"/>
      <c r="M16" s="266"/>
      <c r="N16" s="266"/>
      <c r="O16" s="266"/>
      <c r="P16" s="266"/>
      <c r="Q16" s="266"/>
      <c r="R16" s="266"/>
      <c r="S16" s="266"/>
    </row>
    <row r="17" spans="1:19" ht="29.25" customHeight="1">
      <c r="A17" s="11" t="s">
        <v>198</v>
      </c>
      <c r="B17" s="264"/>
      <c r="C17" s="264"/>
      <c r="D17" s="264"/>
      <c r="E17" s="264"/>
      <c r="F17" s="264"/>
      <c r="G17" s="256"/>
      <c r="H17" s="4" t="s">
        <v>12</v>
      </c>
      <c r="K17" s="266"/>
      <c r="L17" s="266"/>
      <c r="M17" s="266"/>
      <c r="N17" s="266"/>
      <c r="O17" s="266"/>
      <c r="P17" s="266"/>
      <c r="Q17" s="266"/>
      <c r="R17" s="266"/>
      <c r="S17" s="266"/>
    </row>
    <row r="18" spans="1:19" ht="36.75" customHeight="1">
      <c r="A18" s="5"/>
      <c r="B18" s="265" t="s">
        <v>176</v>
      </c>
      <c r="C18" s="265"/>
      <c r="D18" s="265"/>
      <c r="E18" s="265"/>
      <c r="F18" s="265"/>
      <c r="G18" s="256"/>
      <c r="K18" s="266"/>
      <c r="L18" s="266"/>
      <c r="M18" s="266"/>
      <c r="N18" s="266"/>
      <c r="O18" s="266"/>
      <c r="P18" s="266"/>
      <c r="Q18" s="266"/>
      <c r="R18" s="266"/>
      <c r="S18" s="266"/>
    </row>
    <row r="19" spans="1:19" ht="15.75" customHeight="1">
      <c r="A19" s="257" t="s">
        <v>177</v>
      </c>
      <c r="B19" s="258"/>
      <c r="C19" s="257" t="s">
        <v>178</v>
      </c>
      <c r="D19" s="258"/>
      <c r="E19" s="257" t="s">
        <v>58</v>
      </c>
      <c r="F19" s="258"/>
      <c r="K19" s="266" t="s">
        <v>195</v>
      </c>
      <c r="L19" s="266"/>
      <c r="M19" s="266"/>
      <c r="N19" s="266"/>
      <c r="O19" s="266"/>
      <c r="P19" s="266"/>
      <c r="Q19" s="266"/>
      <c r="R19" s="266"/>
      <c r="S19" s="266"/>
    </row>
    <row r="20" spans="1:19" ht="18.75" customHeight="1">
      <c r="A20" s="259"/>
      <c r="B20" s="260"/>
      <c r="C20" s="259"/>
      <c r="D20" s="260"/>
      <c r="E20" s="259"/>
      <c r="F20" s="260"/>
      <c r="K20" s="266"/>
      <c r="L20" s="266"/>
      <c r="M20" s="266"/>
      <c r="N20" s="266"/>
      <c r="O20" s="266"/>
      <c r="P20" s="266"/>
      <c r="Q20" s="266"/>
      <c r="R20" s="266"/>
      <c r="S20" s="266"/>
    </row>
    <row r="21" spans="1:19" ht="33" customHeight="1">
      <c r="A21" s="261"/>
      <c r="B21" s="262"/>
      <c r="C21" s="261"/>
      <c r="D21" s="262"/>
      <c r="E21" s="261"/>
      <c r="F21" s="262"/>
      <c r="H21" s="12"/>
      <c r="I21" s="12"/>
      <c r="J21" s="12"/>
      <c r="K21" s="266"/>
      <c r="L21" s="266"/>
      <c r="M21" s="266"/>
      <c r="N21" s="266"/>
      <c r="O21" s="266"/>
      <c r="P21" s="266"/>
      <c r="Q21" s="266"/>
      <c r="R21" s="266"/>
      <c r="S21" s="266"/>
    </row>
    <row r="22" spans="1:19" ht="24" customHeight="1">
      <c r="A22" s="252" t="s">
        <v>57</v>
      </c>
      <c r="B22" s="252"/>
      <c r="C22" s="253"/>
      <c r="D22" s="254"/>
      <c r="E22" s="47"/>
      <c r="F22" s="48"/>
      <c r="H22" s="12"/>
      <c r="I22" s="12"/>
      <c r="J22" s="12"/>
      <c r="K22" s="266"/>
      <c r="L22" s="266"/>
      <c r="M22" s="266"/>
      <c r="N22" s="266"/>
      <c r="O22" s="266"/>
      <c r="P22" s="266"/>
      <c r="Q22" s="266"/>
      <c r="R22" s="266"/>
      <c r="S22" s="266"/>
    </row>
    <row r="23" spans="1:19" ht="24" customHeight="1">
      <c r="H23" s="13"/>
      <c r="I23" s="13"/>
      <c r="J23" s="13"/>
      <c r="K23" s="266"/>
      <c r="L23" s="266"/>
      <c r="M23" s="266"/>
      <c r="N23" s="266"/>
      <c r="O23" s="266"/>
      <c r="P23" s="266"/>
      <c r="Q23" s="266"/>
      <c r="R23" s="266"/>
      <c r="S23" s="266"/>
    </row>
    <row r="24" spans="1:19" ht="18" customHeight="1">
      <c r="A24" s="246" t="s">
        <v>369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</row>
    <row r="26" spans="1:19" ht="18.75">
      <c r="G26" s="244" t="s">
        <v>212</v>
      </c>
      <c r="H26" s="244"/>
      <c r="I26" s="244"/>
      <c r="J26" s="245"/>
      <c r="K26" s="245"/>
    </row>
  </sheetData>
  <mergeCells count="22">
    <mergeCell ref="A19:B21"/>
    <mergeCell ref="C19:D21"/>
    <mergeCell ref="B17:F17"/>
    <mergeCell ref="B18:F18"/>
    <mergeCell ref="K16:S18"/>
    <mergeCell ref="K19:S23"/>
    <mergeCell ref="O5:S5"/>
    <mergeCell ref="O6:S6"/>
    <mergeCell ref="O7:S7"/>
    <mergeCell ref="O8:S8"/>
    <mergeCell ref="G26:I26"/>
    <mergeCell ref="J26:K26"/>
    <mergeCell ref="A24:S24"/>
    <mergeCell ref="A15:H15"/>
    <mergeCell ref="D13:O13"/>
    <mergeCell ref="A10:S10"/>
    <mergeCell ref="A22:B22"/>
    <mergeCell ref="C22:D22"/>
    <mergeCell ref="B16:F16"/>
    <mergeCell ref="G16:G18"/>
    <mergeCell ref="E19:F21"/>
    <mergeCell ref="A11:S11"/>
  </mergeCells>
  <phoneticPr fontId="24" type="noConversion"/>
  <pageMargins left="0.59055118110236227" right="0.19685039370078741" top="0.59055118110236227" bottom="0.39370078740157483" header="0.39370078740157483" footer="0.39370078740157483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7"/>
  <sheetViews>
    <sheetView showGridLines="0" tabSelected="1"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style="30" customWidth="1"/>
    <col min="2" max="2" width="7.42578125" style="30" customWidth="1"/>
    <col min="3" max="3" width="5.5703125" style="30" customWidth="1"/>
    <col min="4" max="5" width="6" style="30" customWidth="1"/>
    <col min="6" max="6" width="9" style="30" customWidth="1"/>
    <col min="7" max="7" width="7" style="30" customWidth="1"/>
    <col min="8" max="8" width="5.140625" style="30" customWidth="1"/>
    <col min="9" max="9" width="6.28515625" style="30" customWidth="1"/>
    <col min="10" max="10" width="4.42578125" style="15" customWidth="1"/>
    <col min="11" max="21" width="4.42578125" style="30" customWidth="1"/>
    <col min="22" max="23" width="6.85546875" style="30" customWidth="1"/>
    <col min="24" max="24" width="4.42578125" style="30" customWidth="1"/>
    <col min="25" max="16384" width="9.140625" style="30"/>
  </cols>
  <sheetData>
    <row r="1" spans="1:25" ht="19.5" customHeight="1">
      <c r="A1" s="93" t="s">
        <v>370</v>
      </c>
      <c r="B1" s="94"/>
      <c r="C1" s="94"/>
      <c r="D1" s="94"/>
      <c r="E1" s="94"/>
      <c r="F1" s="94"/>
      <c r="G1" s="94"/>
      <c r="H1" s="94"/>
      <c r="I1" s="94"/>
      <c r="J1" s="95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6" t="s">
        <v>18</v>
      </c>
      <c r="X1" s="97"/>
    </row>
    <row r="2" spans="1:25" ht="26.25" customHeight="1">
      <c r="A2" s="272" t="s">
        <v>68</v>
      </c>
      <c r="B2" s="273" t="s">
        <v>206</v>
      </c>
      <c r="C2" s="272" t="s">
        <v>16</v>
      </c>
      <c r="D2" s="274" t="s">
        <v>378</v>
      </c>
      <c r="E2" s="275"/>
      <c r="F2" s="275"/>
      <c r="G2" s="276"/>
      <c r="H2" s="277" t="s">
        <v>182</v>
      </c>
      <c r="I2" s="277"/>
      <c r="J2" s="272" t="s">
        <v>183</v>
      </c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 t="s">
        <v>205</v>
      </c>
      <c r="W2" s="272"/>
      <c r="X2" s="270" t="s">
        <v>182</v>
      </c>
    </row>
    <row r="3" spans="1:25" ht="26.25" customHeight="1">
      <c r="A3" s="272"/>
      <c r="B3" s="273"/>
      <c r="C3" s="272"/>
      <c r="D3" s="283" t="s">
        <v>379</v>
      </c>
      <c r="E3" s="284"/>
      <c r="F3" s="221" t="s">
        <v>380</v>
      </c>
      <c r="G3" s="221" t="s">
        <v>381</v>
      </c>
      <c r="H3" s="223" t="s">
        <v>17</v>
      </c>
      <c r="I3" s="232" t="s">
        <v>379</v>
      </c>
      <c r="J3" s="271" t="s">
        <v>0</v>
      </c>
      <c r="K3" s="271"/>
      <c r="L3" s="271" t="s">
        <v>1</v>
      </c>
      <c r="M3" s="271"/>
      <c r="N3" s="271" t="s">
        <v>2</v>
      </c>
      <c r="O3" s="271"/>
      <c r="P3" s="271" t="s">
        <v>184</v>
      </c>
      <c r="Q3" s="271"/>
      <c r="R3" s="271" t="s">
        <v>55</v>
      </c>
      <c r="S3" s="271"/>
      <c r="T3" s="271" t="s">
        <v>185</v>
      </c>
      <c r="U3" s="271"/>
      <c r="V3" s="272"/>
      <c r="W3" s="272" t="s">
        <v>204</v>
      </c>
      <c r="X3" s="270"/>
    </row>
    <row r="4" spans="1:25" ht="12.75" customHeight="1">
      <c r="A4" s="99" t="s">
        <v>3</v>
      </c>
      <c r="B4" s="99" t="s">
        <v>25</v>
      </c>
      <c r="C4" s="99">
        <v>1</v>
      </c>
      <c r="D4" s="278">
        <v>2</v>
      </c>
      <c r="E4" s="279"/>
      <c r="F4" s="279"/>
      <c r="G4" s="280"/>
      <c r="H4" s="281">
        <v>3</v>
      </c>
      <c r="I4" s="282"/>
      <c r="J4" s="271">
        <v>4</v>
      </c>
      <c r="K4" s="271"/>
      <c r="L4" s="271">
        <v>5</v>
      </c>
      <c r="M4" s="271"/>
      <c r="N4" s="271">
        <v>6</v>
      </c>
      <c r="O4" s="271"/>
      <c r="P4" s="271">
        <v>7</v>
      </c>
      <c r="Q4" s="271"/>
      <c r="R4" s="271">
        <v>8</v>
      </c>
      <c r="S4" s="271"/>
      <c r="T4" s="271">
        <v>9</v>
      </c>
      <c r="U4" s="271"/>
      <c r="V4" s="271">
        <v>10</v>
      </c>
      <c r="W4" s="271"/>
      <c r="X4" s="99">
        <v>11</v>
      </c>
    </row>
    <row r="5" spans="1:25" ht="24">
      <c r="A5" s="101" t="s">
        <v>383</v>
      </c>
      <c r="B5" s="23"/>
      <c r="C5" s="23" t="s">
        <v>208</v>
      </c>
      <c r="D5" s="27" t="s">
        <v>208</v>
      </c>
      <c r="E5" s="240" t="s">
        <v>207</v>
      </c>
      <c r="F5" s="27" t="s">
        <v>208</v>
      </c>
      <c r="G5" s="27" t="s">
        <v>208</v>
      </c>
      <c r="H5" s="27" t="s">
        <v>208</v>
      </c>
      <c r="I5" s="27" t="s">
        <v>208</v>
      </c>
      <c r="J5" s="23" t="s">
        <v>208</v>
      </c>
      <c r="K5" s="23" t="s">
        <v>207</v>
      </c>
      <c r="L5" s="23" t="s">
        <v>208</v>
      </c>
      <c r="M5" s="23" t="s">
        <v>207</v>
      </c>
      <c r="N5" s="23" t="s">
        <v>208</v>
      </c>
      <c r="O5" s="23" t="s">
        <v>207</v>
      </c>
      <c r="P5" s="23" t="s">
        <v>208</v>
      </c>
      <c r="Q5" s="23" t="s">
        <v>207</v>
      </c>
      <c r="R5" s="23" t="s">
        <v>208</v>
      </c>
      <c r="S5" s="23" t="s">
        <v>207</v>
      </c>
      <c r="T5" s="23" t="s">
        <v>208</v>
      </c>
      <c r="U5" s="23" t="s">
        <v>207</v>
      </c>
      <c r="V5" s="23" t="s">
        <v>208</v>
      </c>
      <c r="W5" s="23" t="s">
        <v>207</v>
      </c>
      <c r="X5" s="23" t="s">
        <v>208</v>
      </c>
      <c r="Y5" s="45"/>
    </row>
    <row r="6" spans="1:25" ht="12" customHeight="1">
      <c r="A6" s="23"/>
      <c r="B6" s="226"/>
      <c r="C6" s="226"/>
      <c r="D6" s="226"/>
      <c r="E6" s="240"/>
      <c r="F6" s="226"/>
      <c r="G6" s="226"/>
      <c r="H6" s="226"/>
      <c r="I6" s="226"/>
      <c r="J6" s="227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9" t="str">
        <f>IF(SUM(J6,L6,N6,P6,R6,T6)=0," ",SUM(J6,L6,N6,P6,R6,T6))</f>
        <v xml:space="preserve"> </v>
      </c>
      <c r="W6" s="29" t="str">
        <f>IF(SUM(K6,M6,O6,Q6,S6,U6)=0," ",SUM(K6,M6,O6,Q6,S6,U6))</f>
        <v xml:space="preserve"> </v>
      </c>
      <c r="X6" s="227"/>
    </row>
    <row r="7" spans="1:25" ht="12" customHeight="1">
      <c r="A7" s="23"/>
      <c r="B7" s="226"/>
      <c r="C7" s="226"/>
      <c r="D7" s="226"/>
      <c r="E7" s="240"/>
      <c r="F7" s="226"/>
      <c r="G7" s="226"/>
      <c r="H7" s="226"/>
      <c r="I7" s="226"/>
      <c r="J7" s="227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9" t="str">
        <f t="shared" ref="V7:V25" si="0">IF(SUM(J7,L7,N7,P7,R7,T7)=0," ",SUM(J7,L7,N7,P7,R7,T7))</f>
        <v xml:space="preserve"> </v>
      </c>
      <c r="W7" s="29" t="str">
        <f t="shared" ref="W7:W25" si="1">IF(SUM(K7,M7,O7,Q7,S7,U7)=0," ",SUM(K7,M7,O7,Q7,S7,U7))</f>
        <v xml:space="preserve"> </v>
      </c>
      <c r="X7" s="227"/>
    </row>
    <row r="8" spans="1:25" ht="12" customHeight="1">
      <c r="A8" s="23"/>
      <c r="B8" s="226"/>
      <c r="C8" s="226"/>
      <c r="D8" s="226"/>
      <c r="E8" s="240"/>
      <c r="F8" s="226"/>
      <c r="G8" s="226"/>
      <c r="H8" s="226"/>
      <c r="I8" s="226"/>
      <c r="J8" s="227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9" t="str">
        <f t="shared" si="0"/>
        <v xml:space="preserve"> </v>
      </c>
      <c r="W8" s="29" t="str">
        <f t="shared" si="1"/>
        <v xml:space="preserve"> </v>
      </c>
      <c r="X8" s="227"/>
    </row>
    <row r="9" spans="1:25" ht="12" customHeight="1">
      <c r="A9" s="23"/>
      <c r="B9" s="226"/>
      <c r="C9" s="226"/>
      <c r="D9" s="226"/>
      <c r="E9" s="240"/>
      <c r="F9" s="226"/>
      <c r="G9" s="226"/>
      <c r="H9" s="226"/>
      <c r="I9" s="226"/>
      <c r="J9" s="227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9" t="str">
        <f t="shared" si="0"/>
        <v xml:space="preserve"> </v>
      </c>
      <c r="W9" s="29" t="str">
        <f t="shared" si="1"/>
        <v xml:space="preserve"> </v>
      </c>
      <c r="X9" s="227"/>
    </row>
    <row r="10" spans="1:25" ht="12" customHeight="1">
      <c r="A10" s="23"/>
      <c r="B10" s="226"/>
      <c r="C10" s="226"/>
      <c r="D10" s="226"/>
      <c r="E10" s="240"/>
      <c r="F10" s="226"/>
      <c r="G10" s="226"/>
      <c r="H10" s="226"/>
      <c r="I10" s="226"/>
      <c r="J10" s="227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9" t="str">
        <f t="shared" si="0"/>
        <v xml:space="preserve"> </v>
      </c>
      <c r="W10" s="29" t="str">
        <f t="shared" si="1"/>
        <v xml:space="preserve"> </v>
      </c>
      <c r="X10" s="227"/>
    </row>
    <row r="11" spans="1:25" ht="12" customHeight="1">
      <c r="A11" s="23"/>
      <c r="B11" s="226"/>
      <c r="C11" s="226"/>
      <c r="D11" s="226"/>
      <c r="E11" s="240"/>
      <c r="F11" s="226"/>
      <c r="G11" s="226"/>
      <c r="H11" s="226"/>
      <c r="I11" s="226"/>
      <c r="J11" s="227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9" t="str">
        <f t="shared" si="0"/>
        <v xml:space="preserve"> </v>
      </c>
      <c r="W11" s="29" t="str">
        <f t="shared" si="1"/>
        <v xml:space="preserve"> </v>
      </c>
      <c r="X11" s="227"/>
    </row>
    <row r="12" spans="1:25" ht="12" customHeight="1">
      <c r="A12" s="23"/>
      <c r="B12" s="226"/>
      <c r="C12" s="226"/>
      <c r="D12" s="226"/>
      <c r="E12" s="240"/>
      <c r="F12" s="226"/>
      <c r="G12" s="226"/>
      <c r="H12" s="226"/>
      <c r="I12" s="226"/>
      <c r="J12" s="227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9" t="str">
        <f t="shared" si="0"/>
        <v xml:space="preserve"> </v>
      </c>
      <c r="W12" s="29" t="str">
        <f t="shared" si="1"/>
        <v xml:space="preserve"> </v>
      </c>
      <c r="X12" s="227"/>
    </row>
    <row r="13" spans="1:25" ht="12" customHeight="1">
      <c r="A13" s="23"/>
      <c r="B13" s="226"/>
      <c r="C13" s="226"/>
      <c r="D13" s="226"/>
      <c r="E13" s="240"/>
      <c r="F13" s="226"/>
      <c r="G13" s="226"/>
      <c r="H13" s="226"/>
      <c r="I13" s="226"/>
      <c r="J13" s="227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9" t="str">
        <f t="shared" si="0"/>
        <v xml:space="preserve"> </v>
      </c>
      <c r="W13" s="29" t="str">
        <f t="shared" si="1"/>
        <v xml:space="preserve"> </v>
      </c>
      <c r="X13" s="227"/>
    </row>
    <row r="14" spans="1:25" ht="12" customHeight="1">
      <c r="A14" s="23"/>
      <c r="B14" s="226"/>
      <c r="C14" s="226"/>
      <c r="D14" s="226"/>
      <c r="E14" s="240"/>
      <c r="F14" s="226"/>
      <c r="G14" s="226"/>
      <c r="H14" s="226"/>
      <c r="I14" s="226"/>
      <c r="J14" s="227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9" t="str">
        <f t="shared" si="0"/>
        <v xml:space="preserve"> </v>
      </c>
      <c r="W14" s="29" t="str">
        <f t="shared" si="1"/>
        <v xml:space="preserve"> </v>
      </c>
      <c r="X14" s="227"/>
    </row>
    <row r="15" spans="1:25" ht="12" customHeight="1">
      <c r="A15" s="23"/>
      <c r="B15" s="226"/>
      <c r="C15" s="226"/>
      <c r="D15" s="226"/>
      <c r="E15" s="240"/>
      <c r="F15" s="226"/>
      <c r="G15" s="226"/>
      <c r="H15" s="226"/>
      <c r="I15" s="226"/>
      <c r="J15" s="227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9" t="str">
        <f t="shared" si="0"/>
        <v xml:space="preserve"> </v>
      </c>
      <c r="W15" s="29" t="str">
        <f t="shared" si="1"/>
        <v xml:space="preserve"> </v>
      </c>
      <c r="X15" s="227"/>
    </row>
    <row r="16" spans="1:25" ht="12" customHeight="1">
      <c r="A16" s="23"/>
      <c r="B16" s="226"/>
      <c r="C16" s="226"/>
      <c r="D16" s="226"/>
      <c r="E16" s="240"/>
      <c r="F16" s="226"/>
      <c r="G16" s="226"/>
      <c r="H16" s="226"/>
      <c r="I16" s="226"/>
      <c r="J16" s="227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9" t="str">
        <f t="shared" si="0"/>
        <v xml:space="preserve"> </v>
      </c>
      <c r="W16" s="29" t="str">
        <f t="shared" si="1"/>
        <v xml:space="preserve"> </v>
      </c>
      <c r="X16" s="227"/>
    </row>
    <row r="17" spans="1:24" ht="12" customHeight="1">
      <c r="A17" s="23"/>
      <c r="B17" s="226"/>
      <c r="C17" s="226"/>
      <c r="D17" s="226"/>
      <c r="E17" s="240"/>
      <c r="F17" s="226"/>
      <c r="G17" s="226"/>
      <c r="H17" s="226"/>
      <c r="I17" s="226"/>
      <c r="J17" s="227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9" t="str">
        <f t="shared" si="0"/>
        <v xml:space="preserve"> </v>
      </c>
      <c r="W17" s="29" t="str">
        <f t="shared" si="1"/>
        <v xml:space="preserve"> </v>
      </c>
      <c r="X17" s="227"/>
    </row>
    <row r="18" spans="1:24" ht="12" customHeight="1">
      <c r="A18" s="23"/>
      <c r="B18" s="226"/>
      <c r="C18" s="226"/>
      <c r="D18" s="226"/>
      <c r="E18" s="240"/>
      <c r="F18" s="226"/>
      <c r="G18" s="226"/>
      <c r="H18" s="226"/>
      <c r="I18" s="226"/>
      <c r="J18" s="227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9" t="str">
        <f t="shared" si="0"/>
        <v xml:space="preserve"> </v>
      </c>
      <c r="W18" s="29" t="str">
        <f t="shared" si="1"/>
        <v xml:space="preserve"> </v>
      </c>
      <c r="X18" s="227"/>
    </row>
    <row r="19" spans="1:24" ht="12" customHeight="1">
      <c r="A19" s="23"/>
      <c r="B19" s="226"/>
      <c r="C19" s="226"/>
      <c r="D19" s="226"/>
      <c r="E19" s="240"/>
      <c r="F19" s="226"/>
      <c r="G19" s="226"/>
      <c r="H19" s="226"/>
      <c r="I19" s="226"/>
      <c r="J19" s="227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9" t="str">
        <f t="shared" si="0"/>
        <v xml:space="preserve"> </v>
      </c>
      <c r="W19" s="29" t="str">
        <f t="shared" si="1"/>
        <v xml:space="preserve"> </v>
      </c>
      <c r="X19" s="227"/>
    </row>
    <row r="20" spans="1:24" ht="12" customHeight="1">
      <c r="A20" s="23"/>
      <c r="B20" s="226"/>
      <c r="C20" s="226"/>
      <c r="D20" s="226"/>
      <c r="E20" s="240"/>
      <c r="F20" s="226"/>
      <c r="G20" s="226"/>
      <c r="H20" s="226"/>
      <c r="I20" s="226"/>
      <c r="J20" s="227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9" t="str">
        <f t="shared" si="0"/>
        <v xml:space="preserve"> </v>
      </c>
      <c r="W20" s="29" t="str">
        <f t="shared" si="1"/>
        <v xml:space="preserve"> </v>
      </c>
      <c r="X20" s="227"/>
    </row>
    <row r="21" spans="1:24" ht="12" customHeight="1">
      <c r="A21" s="23"/>
      <c r="B21" s="226"/>
      <c r="C21" s="226"/>
      <c r="D21" s="226"/>
      <c r="E21" s="240"/>
      <c r="F21" s="226"/>
      <c r="G21" s="226"/>
      <c r="H21" s="226"/>
      <c r="I21" s="226"/>
      <c r="J21" s="227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9" t="str">
        <f t="shared" si="0"/>
        <v xml:space="preserve"> </v>
      </c>
      <c r="W21" s="29" t="str">
        <f t="shared" si="1"/>
        <v xml:space="preserve"> </v>
      </c>
      <c r="X21" s="227"/>
    </row>
    <row r="22" spans="1:24" ht="12" customHeight="1">
      <c r="A22" s="23"/>
      <c r="B22" s="226"/>
      <c r="C22" s="226"/>
      <c r="D22" s="226"/>
      <c r="E22" s="240"/>
      <c r="F22" s="226"/>
      <c r="G22" s="226"/>
      <c r="H22" s="226"/>
      <c r="I22" s="226"/>
      <c r="J22" s="227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9" t="str">
        <f t="shared" si="0"/>
        <v xml:space="preserve"> </v>
      </c>
      <c r="W22" s="29" t="str">
        <f t="shared" si="1"/>
        <v xml:space="preserve"> </v>
      </c>
      <c r="X22" s="227"/>
    </row>
    <row r="23" spans="1:24" ht="12" customHeight="1">
      <c r="A23" s="23"/>
      <c r="B23" s="226"/>
      <c r="C23" s="226"/>
      <c r="D23" s="226"/>
      <c r="E23" s="240"/>
      <c r="F23" s="226"/>
      <c r="G23" s="226"/>
      <c r="H23" s="226"/>
      <c r="I23" s="226"/>
      <c r="J23" s="227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9" t="str">
        <f t="shared" si="0"/>
        <v xml:space="preserve"> </v>
      </c>
      <c r="W23" s="29" t="str">
        <f t="shared" si="1"/>
        <v xml:space="preserve"> </v>
      </c>
      <c r="X23" s="227"/>
    </row>
    <row r="24" spans="1:24" ht="12" customHeight="1">
      <c r="A24" s="23"/>
      <c r="B24" s="226"/>
      <c r="C24" s="226"/>
      <c r="D24" s="226"/>
      <c r="E24" s="240"/>
      <c r="F24" s="226"/>
      <c r="G24" s="226"/>
      <c r="H24" s="226"/>
      <c r="I24" s="226"/>
      <c r="J24" s="227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9" t="str">
        <f t="shared" si="0"/>
        <v xml:space="preserve"> </v>
      </c>
      <c r="W24" s="29" t="str">
        <f t="shared" si="1"/>
        <v xml:space="preserve"> </v>
      </c>
      <c r="X24" s="227"/>
    </row>
    <row r="25" spans="1:24" ht="12" customHeight="1">
      <c r="A25" s="23"/>
      <c r="B25" s="226"/>
      <c r="C25" s="226"/>
      <c r="D25" s="227"/>
      <c r="E25" s="241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6"/>
      <c r="S25" s="226"/>
      <c r="T25" s="226"/>
      <c r="U25" s="226"/>
      <c r="V25" s="29" t="str">
        <f t="shared" si="0"/>
        <v xml:space="preserve"> </v>
      </c>
      <c r="W25" s="29" t="str">
        <f t="shared" si="1"/>
        <v xml:space="preserve"> </v>
      </c>
      <c r="X25" s="227"/>
    </row>
    <row r="26" spans="1:24" ht="13.5" customHeight="1">
      <c r="A26" s="102" t="s">
        <v>17</v>
      </c>
      <c r="B26" s="26" t="s">
        <v>4</v>
      </c>
      <c r="C26" s="88" t="str">
        <f>IF(SUM(C6:C25)=0," ",SUM(C6:C25))</f>
        <v xml:space="preserve"> </v>
      </c>
      <c r="D26" s="88" t="str">
        <f t="shared" ref="D26:X26" si="2">IF(SUM(D6:D25)=0," ",SUM(D6:D25))</f>
        <v xml:space="preserve"> </v>
      </c>
      <c r="E26" s="88" t="str">
        <f t="shared" si="2"/>
        <v xml:space="preserve"> </v>
      </c>
      <c r="F26" s="88" t="str">
        <f t="shared" si="2"/>
        <v xml:space="preserve"> </v>
      </c>
      <c r="G26" s="88" t="str">
        <f t="shared" si="2"/>
        <v xml:space="preserve"> </v>
      </c>
      <c r="H26" s="88" t="str">
        <f t="shared" si="2"/>
        <v xml:space="preserve"> </v>
      </c>
      <c r="I26" s="88" t="str">
        <f t="shared" si="2"/>
        <v xml:space="preserve"> </v>
      </c>
      <c r="J26" s="88" t="str">
        <f t="shared" si="2"/>
        <v xml:space="preserve"> </v>
      </c>
      <c r="K26" s="88" t="str">
        <f t="shared" si="2"/>
        <v xml:space="preserve"> </v>
      </c>
      <c r="L26" s="88" t="str">
        <f t="shared" si="2"/>
        <v xml:space="preserve"> </v>
      </c>
      <c r="M26" s="88" t="str">
        <f t="shared" si="2"/>
        <v xml:space="preserve"> </v>
      </c>
      <c r="N26" s="88" t="str">
        <f t="shared" si="2"/>
        <v xml:space="preserve"> </v>
      </c>
      <c r="O26" s="88" t="str">
        <f t="shared" si="2"/>
        <v xml:space="preserve"> </v>
      </c>
      <c r="P26" s="88" t="str">
        <f t="shared" si="2"/>
        <v xml:space="preserve"> </v>
      </c>
      <c r="Q26" s="88" t="str">
        <f t="shared" si="2"/>
        <v xml:space="preserve"> </v>
      </c>
      <c r="R26" s="88" t="str">
        <f t="shared" si="2"/>
        <v xml:space="preserve"> </v>
      </c>
      <c r="S26" s="88" t="str">
        <f t="shared" si="2"/>
        <v xml:space="preserve"> </v>
      </c>
      <c r="T26" s="88" t="str">
        <f t="shared" si="2"/>
        <v xml:space="preserve"> </v>
      </c>
      <c r="U26" s="88" t="str">
        <f t="shared" si="2"/>
        <v xml:space="preserve"> </v>
      </c>
      <c r="V26" s="88" t="str">
        <f t="shared" si="2"/>
        <v xml:space="preserve"> </v>
      </c>
      <c r="W26" s="88" t="str">
        <f t="shared" si="2"/>
        <v xml:space="preserve"> </v>
      </c>
      <c r="X26" s="88" t="str">
        <f t="shared" si="2"/>
        <v xml:space="preserve"> </v>
      </c>
    </row>
    <row r="27" spans="1:24" ht="24">
      <c r="A27" s="101" t="s">
        <v>382</v>
      </c>
      <c r="B27" s="226"/>
      <c r="C27" s="226" t="s">
        <v>208</v>
      </c>
      <c r="D27" s="226" t="s">
        <v>208</v>
      </c>
      <c r="E27" s="240" t="s">
        <v>207</v>
      </c>
      <c r="F27" s="240" t="s">
        <v>208</v>
      </c>
      <c r="G27" s="240" t="s">
        <v>208</v>
      </c>
      <c r="H27" s="226" t="s">
        <v>208</v>
      </c>
      <c r="I27" s="240" t="s">
        <v>208</v>
      </c>
      <c r="J27" s="226" t="s">
        <v>208</v>
      </c>
      <c r="K27" s="226" t="s">
        <v>207</v>
      </c>
      <c r="L27" s="226" t="s">
        <v>208</v>
      </c>
      <c r="M27" s="226" t="s">
        <v>207</v>
      </c>
      <c r="N27" s="226" t="s">
        <v>208</v>
      </c>
      <c r="O27" s="226" t="s">
        <v>207</v>
      </c>
      <c r="P27" s="226" t="s">
        <v>208</v>
      </c>
      <c r="Q27" s="226" t="s">
        <v>207</v>
      </c>
      <c r="R27" s="226" t="s">
        <v>208</v>
      </c>
      <c r="S27" s="226" t="s">
        <v>207</v>
      </c>
      <c r="T27" s="226" t="s">
        <v>208</v>
      </c>
      <c r="U27" s="226" t="s">
        <v>207</v>
      </c>
      <c r="V27" s="31" t="s">
        <v>208</v>
      </c>
      <c r="W27" s="31" t="s">
        <v>207</v>
      </c>
      <c r="X27" s="226" t="s">
        <v>208</v>
      </c>
    </row>
    <row r="28" spans="1:24" ht="14.25" customHeight="1">
      <c r="A28" s="23"/>
      <c r="B28" s="226"/>
      <c r="C28" s="226"/>
      <c r="D28" s="234"/>
      <c r="E28" s="238"/>
      <c r="F28" s="234"/>
      <c r="G28" s="234"/>
      <c r="H28" s="234"/>
      <c r="I28" s="234"/>
      <c r="J28" s="225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9" t="str">
        <f t="shared" ref="V28:V47" si="3">IF(SUM(J28,L28,N28,P28,R28,T28)=0," ",SUM(J28,L28,N28,P28,R28,T28))</f>
        <v xml:space="preserve"> </v>
      </c>
      <c r="W28" s="29" t="str">
        <f t="shared" ref="W28:W47" si="4">IF(SUM(K28,M28,O28,Q28,S28,U28)=0," ",SUM(K28,M28,O28,Q28,S28,U28))</f>
        <v xml:space="preserve"> </v>
      </c>
      <c r="X28" s="227"/>
    </row>
    <row r="29" spans="1:24" ht="14.25" customHeight="1">
      <c r="A29" s="23"/>
      <c r="B29" s="226"/>
      <c r="C29" s="226"/>
      <c r="D29" s="234"/>
      <c r="E29" s="238"/>
      <c r="F29" s="234"/>
      <c r="G29" s="234"/>
      <c r="H29" s="234"/>
      <c r="I29" s="234"/>
      <c r="J29" s="225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9" t="str">
        <f t="shared" si="3"/>
        <v xml:space="preserve"> </v>
      </c>
      <c r="W29" s="29" t="str">
        <f t="shared" si="4"/>
        <v xml:space="preserve"> </v>
      </c>
      <c r="X29" s="227"/>
    </row>
    <row r="30" spans="1:24" ht="14.25" customHeight="1">
      <c r="A30" s="23"/>
      <c r="B30" s="226"/>
      <c r="C30" s="226"/>
      <c r="D30" s="234"/>
      <c r="E30" s="238"/>
      <c r="F30" s="234"/>
      <c r="G30" s="234"/>
      <c r="H30" s="234"/>
      <c r="I30" s="234"/>
      <c r="J30" s="225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9" t="str">
        <f t="shared" si="3"/>
        <v xml:space="preserve"> </v>
      </c>
      <c r="W30" s="29" t="str">
        <f t="shared" si="4"/>
        <v xml:space="preserve"> </v>
      </c>
      <c r="X30" s="227"/>
    </row>
    <row r="31" spans="1:24" ht="14.25" customHeight="1">
      <c r="A31" s="23"/>
      <c r="B31" s="226"/>
      <c r="C31" s="226"/>
      <c r="D31" s="234"/>
      <c r="E31" s="238"/>
      <c r="F31" s="234"/>
      <c r="G31" s="234"/>
      <c r="H31" s="234"/>
      <c r="I31" s="234"/>
      <c r="J31" s="225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9" t="str">
        <f t="shared" si="3"/>
        <v xml:space="preserve"> </v>
      </c>
      <c r="W31" s="29" t="str">
        <f t="shared" si="4"/>
        <v xml:space="preserve"> </v>
      </c>
      <c r="X31" s="227"/>
    </row>
    <row r="32" spans="1:24" ht="14.25" customHeight="1">
      <c r="A32" s="23"/>
      <c r="B32" s="226"/>
      <c r="C32" s="226"/>
      <c r="D32" s="234"/>
      <c r="E32" s="238"/>
      <c r="F32" s="234"/>
      <c r="G32" s="234"/>
      <c r="H32" s="234"/>
      <c r="I32" s="234"/>
      <c r="J32" s="225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9" t="str">
        <f t="shared" si="3"/>
        <v xml:space="preserve"> </v>
      </c>
      <c r="W32" s="29" t="str">
        <f t="shared" si="4"/>
        <v xml:space="preserve"> </v>
      </c>
      <c r="X32" s="227"/>
    </row>
    <row r="33" spans="1:24" ht="14.25" customHeight="1">
      <c r="A33" s="23"/>
      <c r="B33" s="226"/>
      <c r="C33" s="226"/>
      <c r="D33" s="234"/>
      <c r="E33" s="238"/>
      <c r="F33" s="234"/>
      <c r="G33" s="234"/>
      <c r="H33" s="234"/>
      <c r="I33" s="234"/>
      <c r="J33" s="225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9" t="str">
        <f t="shared" si="3"/>
        <v xml:space="preserve"> </v>
      </c>
      <c r="W33" s="29" t="str">
        <f t="shared" si="4"/>
        <v xml:space="preserve"> </v>
      </c>
      <c r="X33" s="227"/>
    </row>
    <row r="34" spans="1:24" ht="14.25" customHeight="1">
      <c r="A34" s="23"/>
      <c r="B34" s="226"/>
      <c r="C34" s="226"/>
      <c r="D34" s="234"/>
      <c r="E34" s="238"/>
      <c r="F34" s="234"/>
      <c r="G34" s="234"/>
      <c r="H34" s="234"/>
      <c r="I34" s="234"/>
      <c r="J34" s="225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9" t="str">
        <f t="shared" si="3"/>
        <v xml:space="preserve"> </v>
      </c>
      <c r="W34" s="29" t="str">
        <f t="shared" si="4"/>
        <v xml:space="preserve"> </v>
      </c>
      <c r="X34" s="227"/>
    </row>
    <row r="35" spans="1:24" ht="14.25" customHeight="1">
      <c r="A35" s="23"/>
      <c r="B35" s="226"/>
      <c r="C35" s="226"/>
      <c r="D35" s="234"/>
      <c r="E35" s="238"/>
      <c r="F35" s="234"/>
      <c r="G35" s="234"/>
      <c r="H35" s="234"/>
      <c r="I35" s="234"/>
      <c r="J35" s="225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9" t="str">
        <f t="shared" si="3"/>
        <v xml:space="preserve"> </v>
      </c>
      <c r="W35" s="29" t="str">
        <f t="shared" si="4"/>
        <v xml:space="preserve"> </v>
      </c>
      <c r="X35" s="227"/>
    </row>
    <row r="36" spans="1:24" ht="14.25" customHeight="1">
      <c r="A36" s="23"/>
      <c r="B36" s="226"/>
      <c r="C36" s="226"/>
      <c r="D36" s="234"/>
      <c r="E36" s="238"/>
      <c r="F36" s="234"/>
      <c r="G36" s="234"/>
      <c r="H36" s="234"/>
      <c r="I36" s="234"/>
      <c r="J36" s="225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9" t="str">
        <f t="shared" si="3"/>
        <v xml:space="preserve"> </v>
      </c>
      <c r="W36" s="29" t="str">
        <f t="shared" si="4"/>
        <v xml:space="preserve"> </v>
      </c>
      <c r="X36" s="227"/>
    </row>
    <row r="37" spans="1:24" ht="14.25" customHeight="1">
      <c r="A37" s="23"/>
      <c r="B37" s="226"/>
      <c r="C37" s="226"/>
      <c r="D37" s="234"/>
      <c r="E37" s="238"/>
      <c r="F37" s="234"/>
      <c r="G37" s="234"/>
      <c r="H37" s="234"/>
      <c r="I37" s="234"/>
      <c r="J37" s="225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9" t="str">
        <f t="shared" si="3"/>
        <v xml:space="preserve"> </v>
      </c>
      <c r="W37" s="29" t="str">
        <f t="shared" si="4"/>
        <v xml:space="preserve"> </v>
      </c>
      <c r="X37" s="227"/>
    </row>
    <row r="38" spans="1:24" ht="14.25" customHeight="1">
      <c r="A38" s="23"/>
      <c r="B38" s="226"/>
      <c r="C38" s="226"/>
      <c r="D38" s="234"/>
      <c r="E38" s="238"/>
      <c r="F38" s="234"/>
      <c r="G38" s="234"/>
      <c r="H38" s="234"/>
      <c r="I38" s="234"/>
      <c r="J38" s="225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9" t="str">
        <f t="shared" si="3"/>
        <v xml:space="preserve"> </v>
      </c>
      <c r="W38" s="29" t="str">
        <f t="shared" si="4"/>
        <v xml:space="preserve"> </v>
      </c>
      <c r="X38" s="227"/>
    </row>
    <row r="39" spans="1:24" ht="14.25" customHeight="1">
      <c r="A39" s="23"/>
      <c r="B39" s="226"/>
      <c r="C39" s="226"/>
      <c r="D39" s="234"/>
      <c r="E39" s="238"/>
      <c r="F39" s="234"/>
      <c r="G39" s="234"/>
      <c r="H39" s="234"/>
      <c r="I39" s="234"/>
      <c r="J39" s="225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9" t="str">
        <f t="shared" si="3"/>
        <v xml:space="preserve"> </v>
      </c>
      <c r="W39" s="29" t="str">
        <f t="shared" si="4"/>
        <v xml:space="preserve"> </v>
      </c>
      <c r="X39" s="227"/>
    </row>
    <row r="40" spans="1:24" ht="14.25" customHeight="1">
      <c r="A40" s="23"/>
      <c r="B40" s="226"/>
      <c r="C40" s="226"/>
      <c r="D40" s="234"/>
      <c r="E40" s="238"/>
      <c r="F40" s="234"/>
      <c r="G40" s="234"/>
      <c r="H40" s="234"/>
      <c r="I40" s="234"/>
      <c r="J40" s="225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9" t="str">
        <f t="shared" si="3"/>
        <v xml:space="preserve"> </v>
      </c>
      <c r="W40" s="29" t="str">
        <f t="shared" si="4"/>
        <v xml:space="preserve"> </v>
      </c>
      <c r="X40" s="227"/>
    </row>
    <row r="41" spans="1:24" ht="14.25" customHeight="1">
      <c r="A41" s="23"/>
      <c r="B41" s="226"/>
      <c r="C41" s="226"/>
      <c r="D41" s="234"/>
      <c r="E41" s="238"/>
      <c r="F41" s="234"/>
      <c r="G41" s="234"/>
      <c r="H41" s="234"/>
      <c r="I41" s="234"/>
      <c r="J41" s="225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9" t="str">
        <f t="shared" si="3"/>
        <v xml:space="preserve"> </v>
      </c>
      <c r="W41" s="29" t="str">
        <f t="shared" si="4"/>
        <v xml:space="preserve"> </v>
      </c>
      <c r="X41" s="227"/>
    </row>
    <row r="42" spans="1:24" ht="14.25" customHeight="1">
      <c r="A42" s="23"/>
      <c r="B42" s="226"/>
      <c r="C42" s="226"/>
      <c r="D42" s="234"/>
      <c r="E42" s="238"/>
      <c r="F42" s="234"/>
      <c r="G42" s="234"/>
      <c r="H42" s="234"/>
      <c r="I42" s="234"/>
      <c r="J42" s="225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9" t="str">
        <f t="shared" si="3"/>
        <v xml:space="preserve"> </v>
      </c>
      <c r="W42" s="29" t="str">
        <f t="shared" si="4"/>
        <v xml:space="preserve"> </v>
      </c>
      <c r="X42" s="227"/>
    </row>
    <row r="43" spans="1:24" ht="14.25" customHeight="1">
      <c r="A43" s="23"/>
      <c r="B43" s="226"/>
      <c r="C43" s="226"/>
      <c r="D43" s="234"/>
      <c r="E43" s="238"/>
      <c r="F43" s="234"/>
      <c r="G43" s="234"/>
      <c r="H43" s="234"/>
      <c r="I43" s="234"/>
      <c r="J43" s="225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9" t="str">
        <f t="shared" si="3"/>
        <v xml:space="preserve"> </v>
      </c>
      <c r="W43" s="29" t="str">
        <f t="shared" si="4"/>
        <v xml:space="preserve"> </v>
      </c>
      <c r="X43" s="227"/>
    </row>
    <row r="44" spans="1:24" ht="14.25" customHeight="1">
      <c r="A44" s="23"/>
      <c r="B44" s="226"/>
      <c r="C44" s="226"/>
      <c r="D44" s="234"/>
      <c r="E44" s="238"/>
      <c r="F44" s="234"/>
      <c r="G44" s="234"/>
      <c r="H44" s="234"/>
      <c r="I44" s="234"/>
      <c r="J44" s="225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9" t="str">
        <f t="shared" si="3"/>
        <v xml:space="preserve"> </v>
      </c>
      <c r="W44" s="29" t="str">
        <f t="shared" si="4"/>
        <v xml:space="preserve"> </v>
      </c>
      <c r="X44" s="227"/>
    </row>
    <row r="45" spans="1:24" ht="14.25" customHeight="1">
      <c r="A45" s="23"/>
      <c r="B45" s="226"/>
      <c r="C45" s="226"/>
      <c r="D45" s="234"/>
      <c r="E45" s="238"/>
      <c r="F45" s="234"/>
      <c r="G45" s="234"/>
      <c r="H45" s="234"/>
      <c r="I45" s="234"/>
      <c r="J45" s="225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9" t="str">
        <f t="shared" si="3"/>
        <v xml:space="preserve"> </v>
      </c>
      <c r="W45" s="29" t="str">
        <f t="shared" si="4"/>
        <v xml:space="preserve"> </v>
      </c>
      <c r="X45" s="227"/>
    </row>
    <row r="46" spans="1:24" ht="14.25" customHeight="1">
      <c r="A46" s="23"/>
      <c r="B46" s="226"/>
      <c r="C46" s="226"/>
      <c r="D46" s="234"/>
      <c r="E46" s="238"/>
      <c r="F46" s="234"/>
      <c r="G46" s="234"/>
      <c r="H46" s="234"/>
      <c r="I46" s="234"/>
      <c r="J46" s="225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9" t="str">
        <f t="shared" si="3"/>
        <v xml:space="preserve"> </v>
      </c>
      <c r="W46" s="29" t="str">
        <f t="shared" si="4"/>
        <v xml:space="preserve"> </v>
      </c>
      <c r="X46" s="227"/>
    </row>
    <row r="47" spans="1:24" ht="14.25" customHeight="1">
      <c r="A47" s="23"/>
      <c r="B47" s="226"/>
      <c r="C47" s="226"/>
      <c r="D47" s="234"/>
      <c r="E47" s="238"/>
      <c r="F47" s="234"/>
      <c r="G47" s="234"/>
      <c r="H47" s="234"/>
      <c r="I47" s="234"/>
      <c r="J47" s="225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9" t="str">
        <f t="shared" si="3"/>
        <v xml:space="preserve"> </v>
      </c>
      <c r="W47" s="29" t="str">
        <f t="shared" si="4"/>
        <v xml:space="preserve"> </v>
      </c>
      <c r="X47" s="227"/>
    </row>
    <row r="48" spans="1:24" ht="14.25" customHeight="1">
      <c r="A48" s="102" t="s">
        <v>17</v>
      </c>
      <c r="B48" s="26" t="s">
        <v>5</v>
      </c>
      <c r="C48" s="89" t="str">
        <f>IF(SUM(C28:C47)=0," ",SUM(C28:C47))</f>
        <v xml:space="preserve"> </v>
      </c>
      <c r="D48" s="89" t="str">
        <f>IF(SUM(D28:D47)=0," ",SUM(D28:D47))</f>
        <v xml:space="preserve"> </v>
      </c>
      <c r="E48" s="89" t="str">
        <f>IF(SUM(E28:E47)=0," ",SUM(E28:E47))</f>
        <v xml:space="preserve"> </v>
      </c>
      <c r="F48" s="89" t="str">
        <f t="shared" ref="F48:X48" si="5">IF(SUM(F28:F47)=0," ",SUM(F28:F47))</f>
        <v xml:space="preserve"> </v>
      </c>
      <c r="G48" s="89" t="str">
        <f t="shared" si="5"/>
        <v xml:space="preserve"> </v>
      </c>
      <c r="H48" s="89" t="str">
        <f t="shared" si="5"/>
        <v xml:space="preserve"> </v>
      </c>
      <c r="I48" s="89" t="str">
        <f t="shared" si="5"/>
        <v xml:space="preserve"> </v>
      </c>
      <c r="J48" s="89" t="str">
        <f t="shared" si="5"/>
        <v xml:space="preserve"> </v>
      </c>
      <c r="K48" s="89" t="str">
        <f t="shared" si="5"/>
        <v xml:space="preserve"> </v>
      </c>
      <c r="L48" s="89" t="str">
        <f t="shared" si="5"/>
        <v xml:space="preserve"> </v>
      </c>
      <c r="M48" s="89" t="str">
        <f t="shared" si="5"/>
        <v xml:space="preserve"> </v>
      </c>
      <c r="N48" s="89" t="str">
        <f t="shared" si="5"/>
        <v xml:space="preserve"> </v>
      </c>
      <c r="O48" s="89" t="str">
        <f t="shared" si="5"/>
        <v xml:space="preserve"> </v>
      </c>
      <c r="P48" s="89" t="str">
        <f t="shared" si="5"/>
        <v xml:space="preserve"> </v>
      </c>
      <c r="Q48" s="89" t="str">
        <f t="shared" si="5"/>
        <v xml:space="preserve"> </v>
      </c>
      <c r="R48" s="89" t="str">
        <f t="shared" si="5"/>
        <v xml:space="preserve"> </v>
      </c>
      <c r="S48" s="89" t="str">
        <f t="shared" si="5"/>
        <v xml:space="preserve"> </v>
      </c>
      <c r="T48" s="89" t="str">
        <f t="shared" si="5"/>
        <v xml:space="preserve"> </v>
      </c>
      <c r="U48" s="89" t="str">
        <f t="shared" si="5"/>
        <v xml:space="preserve"> </v>
      </c>
      <c r="V48" s="89" t="str">
        <f t="shared" si="5"/>
        <v xml:space="preserve"> </v>
      </c>
      <c r="W48" s="89" t="str">
        <f t="shared" si="5"/>
        <v xml:space="preserve"> </v>
      </c>
      <c r="X48" s="89" t="str">
        <f t="shared" si="5"/>
        <v xml:space="preserve"> </v>
      </c>
    </row>
    <row r="49" spans="1:24" ht="15" customHeight="1">
      <c r="A49" s="104" t="s">
        <v>384</v>
      </c>
      <c r="B49" s="26" t="s">
        <v>6</v>
      </c>
      <c r="C49" s="90" t="str">
        <f>IF(SUM(C26,C48)=0," ",SUM(C26,C48))</f>
        <v xml:space="preserve"> </v>
      </c>
      <c r="D49" s="336" t="str">
        <f t="shared" ref="D49:I49" si="6">IF(SUM(D26,D48)=0," ",SUM(D26,D48))</f>
        <v xml:space="preserve"> </v>
      </c>
      <c r="E49" s="90" t="str">
        <f t="shared" si="6"/>
        <v xml:space="preserve"> </v>
      </c>
      <c r="F49" s="336" t="str">
        <f t="shared" si="6"/>
        <v xml:space="preserve"> </v>
      </c>
      <c r="G49" s="336" t="str">
        <f t="shared" si="6"/>
        <v xml:space="preserve"> </v>
      </c>
      <c r="H49" s="90" t="str">
        <f t="shared" si="6"/>
        <v xml:space="preserve"> </v>
      </c>
      <c r="I49" s="90" t="str">
        <f t="shared" si="6"/>
        <v xml:space="preserve"> </v>
      </c>
      <c r="J49" s="90" t="str">
        <f t="shared" ref="J49:X49" si="7">IF(SUM(J26,J48)=0," ",SUM(J26,J48))</f>
        <v xml:space="preserve"> </v>
      </c>
      <c r="K49" s="90" t="str">
        <f t="shared" si="7"/>
        <v xml:space="preserve"> </v>
      </c>
      <c r="L49" s="90" t="str">
        <f t="shared" si="7"/>
        <v xml:space="preserve"> </v>
      </c>
      <c r="M49" s="90" t="str">
        <f t="shared" si="7"/>
        <v xml:space="preserve"> </v>
      </c>
      <c r="N49" s="90" t="str">
        <f t="shared" si="7"/>
        <v xml:space="preserve"> </v>
      </c>
      <c r="O49" s="90" t="str">
        <f t="shared" si="7"/>
        <v xml:space="preserve"> </v>
      </c>
      <c r="P49" s="90" t="str">
        <f t="shared" si="7"/>
        <v xml:space="preserve"> </v>
      </c>
      <c r="Q49" s="90" t="str">
        <f t="shared" si="7"/>
        <v xml:space="preserve"> </v>
      </c>
      <c r="R49" s="90" t="str">
        <f t="shared" si="7"/>
        <v xml:space="preserve"> </v>
      </c>
      <c r="S49" s="90" t="str">
        <f t="shared" si="7"/>
        <v xml:space="preserve"> </v>
      </c>
      <c r="T49" s="90" t="str">
        <f t="shared" si="7"/>
        <v xml:space="preserve"> </v>
      </c>
      <c r="U49" s="90" t="str">
        <f t="shared" si="7"/>
        <v xml:space="preserve"> </v>
      </c>
      <c r="V49" s="90" t="str">
        <f t="shared" si="7"/>
        <v xml:space="preserve"> </v>
      </c>
      <c r="W49" s="90" t="str">
        <f t="shared" si="7"/>
        <v xml:space="preserve"> </v>
      </c>
      <c r="X49" s="90" t="str">
        <f t="shared" si="7"/>
        <v xml:space="preserve"> </v>
      </c>
    </row>
    <row r="50" spans="1:24" ht="27.75" customHeight="1">
      <c r="A50" s="105" t="s">
        <v>216</v>
      </c>
      <c r="B50" s="26" t="s">
        <v>7</v>
      </c>
      <c r="C50" s="225"/>
      <c r="D50" s="225"/>
      <c r="E50" s="239"/>
      <c r="F50" s="225"/>
      <c r="G50" s="225"/>
      <c r="H50" s="225"/>
      <c r="I50" s="225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7" t="str">
        <f>IF(SUM(J50:U50)=W49,SUM(J50:U50),"Dəqiqləşdir")</f>
        <v>Dəqiqləşdir</v>
      </c>
      <c r="W50" s="267">
        <f>IF(SUM(W49:W49)=[1]raz1!T150,SUM(W49:W49),"Yanlişdır ")</f>
        <v>0</v>
      </c>
      <c r="X50" s="225"/>
    </row>
    <row r="51" spans="1:24" ht="41.25" customHeight="1">
      <c r="A51" s="106" t="s">
        <v>397</v>
      </c>
      <c r="B51" s="26" t="s">
        <v>8</v>
      </c>
      <c r="C51" s="234"/>
      <c r="D51" s="234"/>
      <c r="E51" s="238"/>
      <c r="F51" s="234"/>
      <c r="G51" s="234"/>
      <c r="H51" s="234"/>
      <c r="I51" s="234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7" t="str">
        <f>IF(SUM(J51:U51)=0," ",SUM(J51:U51))</f>
        <v xml:space="preserve"> </v>
      </c>
      <c r="W51" s="267"/>
      <c r="X51" s="234"/>
    </row>
    <row r="52" spans="1:24" ht="17.25" customHeight="1">
      <c r="A52" s="52" t="s">
        <v>364</v>
      </c>
      <c r="B52" s="26" t="s">
        <v>9</v>
      </c>
      <c r="C52" s="234"/>
      <c r="D52" s="234"/>
      <c r="E52" s="238"/>
      <c r="F52" s="234"/>
      <c r="G52" s="234"/>
      <c r="H52" s="234"/>
      <c r="I52" s="234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7" t="str">
        <f>IF(SUM(J52:U52)=0," ",SUM(J52:U52))</f>
        <v xml:space="preserve"> </v>
      </c>
      <c r="W52" s="267"/>
      <c r="X52" s="234"/>
    </row>
    <row r="53" spans="1:24" ht="14.25" customHeight="1">
      <c r="A53" s="107" t="s">
        <v>213</v>
      </c>
      <c r="B53" s="26" t="s">
        <v>10</v>
      </c>
      <c r="C53" s="234"/>
      <c r="D53" s="234"/>
      <c r="E53" s="238"/>
      <c r="F53" s="234"/>
      <c r="G53" s="234"/>
      <c r="H53" s="234"/>
      <c r="I53" s="234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7" t="str">
        <f>IF(SUM(J53:U53)=0," ",SUM(J53:U53))</f>
        <v xml:space="preserve"> </v>
      </c>
      <c r="W53" s="267"/>
      <c r="X53" s="234"/>
    </row>
    <row r="54" spans="1:24" ht="39.75" customHeight="1">
      <c r="A54" s="52" t="s">
        <v>346</v>
      </c>
      <c r="B54" s="26" t="s">
        <v>11</v>
      </c>
      <c r="C54" s="234"/>
      <c r="D54" s="234"/>
      <c r="E54" s="238"/>
      <c r="F54" s="234"/>
      <c r="G54" s="234"/>
      <c r="H54" s="235"/>
      <c r="I54" s="234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7" t="str">
        <f>IF(SUM(J54:U54)=0," ",SUM(J54:U54))</f>
        <v xml:space="preserve"> </v>
      </c>
      <c r="W54" s="267"/>
      <c r="X54" s="234"/>
    </row>
    <row r="55" spans="1:24" ht="21.75" customHeight="1">
      <c r="A55" s="20" t="s">
        <v>214</v>
      </c>
      <c r="B55" s="108"/>
      <c r="C55" s="108"/>
      <c r="D55" s="108"/>
      <c r="E55" s="108"/>
      <c r="F55" s="108"/>
      <c r="G55" s="108"/>
      <c r="H55" s="108"/>
      <c r="I55" s="108"/>
      <c r="J55" s="2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</row>
    <row r="56" spans="1:24" ht="14.25">
      <c r="A56" s="20" t="s">
        <v>215</v>
      </c>
      <c r="B56" s="108"/>
      <c r="C56" s="108"/>
      <c r="D56" s="108"/>
      <c r="E56" s="108"/>
      <c r="F56" s="108"/>
      <c r="G56" s="108"/>
      <c r="H56" s="108"/>
      <c r="I56" s="108"/>
      <c r="J56" s="35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</row>
    <row r="57" spans="1:24" ht="14.25">
      <c r="A57" s="46"/>
      <c r="B57" s="46"/>
      <c r="C57" s="46"/>
      <c r="D57" s="46"/>
      <c r="E57" s="46"/>
      <c r="F57" s="46"/>
      <c r="G57" s="46"/>
      <c r="H57" s="46"/>
      <c r="I57" s="46"/>
      <c r="J57" s="14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</row>
    <row r="58" spans="1:24" ht="14.25">
      <c r="A58" s="46"/>
      <c r="B58" s="46"/>
      <c r="C58" s="46"/>
      <c r="D58" s="46"/>
      <c r="E58" s="46"/>
      <c r="F58" s="46"/>
      <c r="G58" s="46"/>
      <c r="H58" s="46"/>
      <c r="I58" s="46"/>
      <c r="J58" s="14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</row>
    <row r="59" spans="1:24" ht="14.25">
      <c r="A59" s="46"/>
      <c r="B59" s="46"/>
      <c r="C59" s="46"/>
      <c r="D59" s="46"/>
      <c r="E59" s="46"/>
      <c r="F59" s="46"/>
      <c r="G59" s="46"/>
      <c r="H59" s="46"/>
      <c r="I59" s="46"/>
      <c r="J59" s="14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</row>
    <row r="60" spans="1:24" ht="14.25">
      <c r="A60" s="46"/>
      <c r="B60" s="46"/>
      <c r="C60" s="46"/>
      <c r="D60" s="46"/>
      <c r="E60" s="46"/>
      <c r="F60" s="46"/>
      <c r="G60" s="46"/>
      <c r="H60" s="46"/>
      <c r="I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</row>
    <row r="61" spans="1:24" ht="14.25">
      <c r="A61" s="46"/>
      <c r="B61" s="46"/>
      <c r="C61" s="46"/>
      <c r="D61" s="46"/>
      <c r="E61" s="46"/>
      <c r="F61" s="46"/>
      <c r="G61" s="46"/>
      <c r="H61" s="46"/>
      <c r="I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</row>
    <row r="62" spans="1:24" ht="14.25">
      <c r="A62" s="46"/>
      <c r="B62" s="46"/>
      <c r="C62" s="46"/>
      <c r="D62" s="46"/>
      <c r="E62" s="46"/>
      <c r="F62" s="46"/>
      <c r="G62" s="46"/>
      <c r="H62" s="46"/>
      <c r="I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1:24" ht="14.25">
      <c r="A63" s="46"/>
      <c r="B63" s="46"/>
      <c r="C63" s="46"/>
      <c r="D63" s="46"/>
      <c r="E63" s="46"/>
      <c r="F63" s="46"/>
      <c r="G63" s="46"/>
      <c r="H63" s="46"/>
      <c r="I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</row>
    <row r="64" spans="1:24" ht="14.25">
      <c r="A64" s="46"/>
      <c r="B64" s="46"/>
      <c r="C64" s="46"/>
      <c r="D64" s="46"/>
      <c r="E64" s="46"/>
      <c r="F64" s="46"/>
      <c r="G64" s="46"/>
      <c r="H64" s="46"/>
      <c r="I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</row>
    <row r="65" spans="1:24" ht="14.25">
      <c r="A65" s="46"/>
      <c r="B65" s="46"/>
      <c r="C65" s="46"/>
      <c r="D65" s="46"/>
      <c r="E65" s="46"/>
      <c r="F65" s="46"/>
      <c r="G65" s="46"/>
      <c r="H65" s="46"/>
      <c r="I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</row>
    <row r="66" spans="1:24" ht="14.25">
      <c r="A66" s="46"/>
      <c r="B66" s="46"/>
      <c r="C66" s="46"/>
      <c r="D66" s="46"/>
      <c r="E66" s="46"/>
      <c r="F66" s="46"/>
      <c r="G66" s="46"/>
      <c r="H66" s="46"/>
      <c r="I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</row>
    <row r="67" spans="1:24" ht="14.25">
      <c r="A67" s="46"/>
      <c r="B67" s="46"/>
      <c r="C67" s="46"/>
      <c r="D67" s="46"/>
      <c r="E67" s="46"/>
      <c r="F67" s="46"/>
      <c r="G67" s="46"/>
      <c r="H67" s="46"/>
      <c r="I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</row>
  </sheetData>
  <sheetProtection algorithmName="SHA-512" hashValue="p2cqcVuboSdyucfBvWpCxcnh+ts8JpWruu5hokxGwF8/lTUJIarZm/6dM8dOFn4guZ/Dk7XNLsqI9IeR1bGskg==" saltValue="Qcu50pDurqqesocNMwaqhw==" spinCount="100000" sheet="1" selectLockedCells="1"/>
  <mergeCells count="59">
    <mergeCell ref="V51:W51"/>
    <mergeCell ref="P4:Q4"/>
    <mergeCell ref="R3:S3"/>
    <mergeCell ref="R4:S4"/>
    <mergeCell ref="N3:O3"/>
    <mergeCell ref="P3:Q3"/>
    <mergeCell ref="V50:W50"/>
    <mergeCell ref="T50:U50"/>
    <mergeCell ref="A2:A3"/>
    <mergeCell ref="B2:B3"/>
    <mergeCell ref="C2:C3"/>
    <mergeCell ref="J51:K51"/>
    <mergeCell ref="J50:K50"/>
    <mergeCell ref="J4:K4"/>
    <mergeCell ref="D2:G2"/>
    <mergeCell ref="H2:I2"/>
    <mergeCell ref="D4:G4"/>
    <mergeCell ref="H4:I4"/>
    <mergeCell ref="D3:E3"/>
    <mergeCell ref="N50:O50"/>
    <mergeCell ref="X2:X3"/>
    <mergeCell ref="T3:U3"/>
    <mergeCell ref="J2:U2"/>
    <mergeCell ref="V4:W4"/>
    <mergeCell ref="J3:K3"/>
    <mergeCell ref="L3:M3"/>
    <mergeCell ref="V2:W3"/>
    <mergeCell ref="T4:U4"/>
    <mergeCell ref="R50:S50"/>
    <mergeCell ref="P50:Q50"/>
    <mergeCell ref="L50:M50"/>
    <mergeCell ref="L4:M4"/>
    <mergeCell ref="N4:O4"/>
    <mergeCell ref="T51:U51"/>
    <mergeCell ref="T53:U53"/>
    <mergeCell ref="P54:Q54"/>
    <mergeCell ref="R54:S54"/>
    <mergeCell ref="L53:M53"/>
    <mergeCell ref="T52:U52"/>
    <mergeCell ref="P52:Q52"/>
    <mergeCell ref="R52:S52"/>
    <mergeCell ref="L51:M51"/>
    <mergeCell ref="N51:O51"/>
    <mergeCell ref="P51:Q51"/>
    <mergeCell ref="R51:S51"/>
    <mergeCell ref="P53:Q53"/>
    <mergeCell ref="V54:W54"/>
    <mergeCell ref="R53:S53"/>
    <mergeCell ref="J52:K52"/>
    <mergeCell ref="L52:M52"/>
    <mergeCell ref="N53:O53"/>
    <mergeCell ref="N52:O52"/>
    <mergeCell ref="J53:K53"/>
    <mergeCell ref="L54:M54"/>
    <mergeCell ref="N54:O54"/>
    <mergeCell ref="V52:W52"/>
    <mergeCell ref="J54:K54"/>
    <mergeCell ref="T54:U54"/>
    <mergeCell ref="V53:W53"/>
  </mergeCells>
  <phoneticPr fontId="0" type="noConversion"/>
  <pageMargins left="0.59055118110236227" right="0" top="0.78740157480314965" bottom="0.19685039370078741" header="0.51181102362204722" footer="0.51181102362204722"/>
  <pageSetup paperSize="9" scale="90" orientation="landscape" horizontalDpi="120" verticalDpi="72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6"/>
  <sheetViews>
    <sheetView showGridLines="0" topLeftCell="A22" workbookViewId="0">
      <selection activeCell="B50" sqref="B50"/>
    </sheetView>
  </sheetViews>
  <sheetFormatPr defaultRowHeight="12.75"/>
  <cols>
    <col min="1" max="1" width="3" style="30" customWidth="1"/>
    <col min="2" max="2" width="35.28515625" style="30" customWidth="1"/>
    <col min="3" max="3" width="9.42578125" style="30" customWidth="1"/>
    <col min="4" max="5" width="11.140625" style="30" customWidth="1"/>
    <col min="6" max="9" width="9.85546875" style="30" customWidth="1"/>
    <col min="10" max="11" width="9.85546875" style="15" customWidth="1"/>
    <col min="12" max="16384" width="9.140625" style="30"/>
  </cols>
  <sheetData>
    <row r="1" spans="2:11" ht="15" customHeight="1">
      <c r="B1" s="110" t="s">
        <v>161</v>
      </c>
      <c r="C1" s="111"/>
      <c r="D1" s="112"/>
      <c r="E1" s="112"/>
      <c r="F1" s="112"/>
      <c r="G1" s="112"/>
      <c r="H1" s="112"/>
      <c r="I1" s="113"/>
      <c r="J1" s="35"/>
      <c r="K1" s="114" t="s">
        <v>50</v>
      </c>
    </row>
    <row r="2" spans="2:11" ht="15.75" customHeight="1">
      <c r="B2" s="286" t="s">
        <v>68</v>
      </c>
      <c r="C2" s="272" t="s">
        <v>206</v>
      </c>
      <c r="D2" s="285" t="s">
        <v>371</v>
      </c>
      <c r="E2" s="285"/>
      <c r="F2" s="285"/>
      <c r="G2" s="285"/>
      <c r="H2" s="285"/>
      <c r="I2" s="285"/>
      <c r="J2" s="277" t="s">
        <v>372</v>
      </c>
      <c r="K2" s="277"/>
    </row>
    <row r="3" spans="2:11" ht="25.5" customHeight="1">
      <c r="B3" s="287"/>
      <c r="C3" s="272"/>
      <c r="D3" s="272" t="s">
        <v>365</v>
      </c>
      <c r="E3" s="272"/>
      <c r="F3" s="272" t="s">
        <v>210</v>
      </c>
      <c r="G3" s="272"/>
      <c r="H3" s="272" t="s">
        <v>209</v>
      </c>
      <c r="I3" s="272"/>
      <c r="J3" s="277"/>
      <c r="K3" s="277"/>
    </row>
    <row r="4" spans="2:11" s="32" customFormat="1" ht="14.25" customHeight="1">
      <c r="B4" s="23" t="s">
        <v>3</v>
      </c>
      <c r="C4" s="23" t="s">
        <v>25</v>
      </c>
      <c r="D4" s="285">
        <v>12</v>
      </c>
      <c r="E4" s="285"/>
      <c r="F4" s="285">
        <v>13</v>
      </c>
      <c r="G4" s="285"/>
      <c r="H4" s="285">
        <v>14</v>
      </c>
      <c r="I4" s="285"/>
      <c r="J4" s="285">
        <v>15</v>
      </c>
      <c r="K4" s="285"/>
    </row>
    <row r="5" spans="2:11" ht="24">
      <c r="B5" s="101" t="s">
        <v>297</v>
      </c>
      <c r="C5" s="222"/>
      <c r="D5" s="222" t="s">
        <v>208</v>
      </c>
      <c r="E5" s="222" t="s">
        <v>207</v>
      </c>
      <c r="F5" s="222" t="s">
        <v>208</v>
      </c>
      <c r="G5" s="222" t="s">
        <v>207</v>
      </c>
      <c r="H5" s="222" t="s">
        <v>208</v>
      </c>
      <c r="I5" s="222" t="s">
        <v>207</v>
      </c>
      <c r="J5" s="222" t="s">
        <v>208</v>
      </c>
      <c r="K5" s="222" t="s">
        <v>207</v>
      </c>
    </row>
    <row r="6" spans="2:11" ht="12" customHeight="1">
      <c r="B6" s="50"/>
      <c r="C6" s="226"/>
      <c r="D6" s="226"/>
      <c r="E6" s="226"/>
      <c r="F6" s="226"/>
      <c r="G6" s="226"/>
      <c r="H6" s="226"/>
      <c r="I6" s="226"/>
      <c r="J6" s="226"/>
      <c r="K6" s="226"/>
    </row>
    <row r="7" spans="2:11" ht="12" customHeight="1">
      <c r="B7" s="51"/>
      <c r="C7" s="226"/>
      <c r="D7" s="226"/>
      <c r="E7" s="226"/>
      <c r="F7" s="226"/>
      <c r="G7" s="226"/>
      <c r="H7" s="226"/>
      <c r="I7" s="226"/>
      <c r="J7" s="226"/>
      <c r="K7" s="226"/>
    </row>
    <row r="8" spans="2:11" ht="12" customHeight="1">
      <c r="B8" s="51"/>
      <c r="C8" s="226"/>
      <c r="D8" s="226"/>
      <c r="E8" s="226"/>
      <c r="F8" s="226"/>
      <c r="G8" s="226"/>
      <c r="H8" s="226"/>
      <c r="I8" s="226"/>
      <c r="J8" s="226"/>
      <c r="K8" s="226"/>
    </row>
    <row r="9" spans="2:11" ht="12" customHeight="1">
      <c r="B9" s="51"/>
      <c r="C9" s="226"/>
      <c r="D9" s="226"/>
      <c r="E9" s="226"/>
      <c r="F9" s="226"/>
      <c r="G9" s="226"/>
      <c r="H9" s="226"/>
      <c r="I9" s="226"/>
      <c r="J9" s="226"/>
      <c r="K9" s="226"/>
    </row>
    <row r="10" spans="2:11" ht="12" customHeight="1">
      <c r="B10" s="51"/>
      <c r="C10" s="226"/>
      <c r="D10" s="226"/>
      <c r="E10" s="226"/>
      <c r="F10" s="226"/>
      <c r="G10" s="226"/>
      <c r="H10" s="226"/>
      <c r="I10" s="226"/>
      <c r="J10" s="226"/>
      <c r="K10" s="226"/>
    </row>
    <row r="11" spans="2:11" ht="12" customHeight="1">
      <c r="B11" s="51"/>
      <c r="C11" s="226"/>
      <c r="D11" s="226"/>
      <c r="E11" s="226"/>
      <c r="F11" s="226"/>
      <c r="G11" s="226"/>
      <c r="H11" s="226"/>
      <c r="I11" s="226"/>
      <c r="J11" s="226"/>
      <c r="K11" s="226"/>
    </row>
    <row r="12" spans="2:11" ht="12" customHeight="1">
      <c r="B12" s="51"/>
      <c r="C12" s="226"/>
      <c r="D12" s="226"/>
      <c r="E12" s="226"/>
      <c r="F12" s="226"/>
      <c r="G12" s="226"/>
      <c r="H12" s="226"/>
      <c r="I12" s="226"/>
      <c r="J12" s="226"/>
      <c r="K12" s="226"/>
    </row>
    <row r="13" spans="2:11" ht="12" customHeight="1">
      <c r="B13" s="51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2:11" ht="12" customHeight="1">
      <c r="B14" s="51"/>
      <c r="C14" s="226"/>
      <c r="D14" s="226"/>
      <c r="E14" s="226"/>
      <c r="F14" s="226"/>
      <c r="G14" s="226"/>
      <c r="H14" s="226"/>
      <c r="I14" s="226"/>
      <c r="J14" s="226"/>
      <c r="K14" s="226"/>
    </row>
    <row r="15" spans="2:11" ht="12" customHeight="1">
      <c r="B15" s="51"/>
      <c r="C15" s="226"/>
      <c r="D15" s="226"/>
      <c r="E15" s="226"/>
      <c r="F15" s="226"/>
      <c r="G15" s="226"/>
      <c r="H15" s="226"/>
      <c r="I15" s="226"/>
      <c r="J15" s="226"/>
      <c r="K15" s="226"/>
    </row>
    <row r="16" spans="2:11" ht="12" customHeight="1">
      <c r="B16" s="50"/>
      <c r="C16" s="226"/>
      <c r="D16" s="226"/>
      <c r="E16" s="226"/>
      <c r="F16" s="226"/>
      <c r="G16" s="226"/>
      <c r="H16" s="226"/>
      <c r="I16" s="226"/>
      <c r="J16" s="226"/>
      <c r="K16" s="226"/>
    </row>
    <row r="17" spans="2:11" ht="12" customHeight="1">
      <c r="B17" s="50"/>
      <c r="C17" s="226"/>
      <c r="D17" s="226"/>
      <c r="E17" s="226"/>
      <c r="F17" s="226"/>
      <c r="G17" s="226"/>
      <c r="H17" s="226"/>
      <c r="I17" s="226"/>
      <c r="J17" s="226"/>
      <c r="K17" s="226"/>
    </row>
    <row r="18" spans="2:11" ht="12" customHeight="1">
      <c r="B18" s="50"/>
      <c r="C18" s="226"/>
      <c r="D18" s="226"/>
      <c r="E18" s="226"/>
      <c r="F18" s="226"/>
      <c r="G18" s="226"/>
      <c r="H18" s="226"/>
      <c r="I18" s="226"/>
      <c r="J18" s="226"/>
      <c r="K18" s="226"/>
    </row>
    <row r="19" spans="2:11" ht="12" customHeight="1">
      <c r="B19" s="50"/>
      <c r="C19" s="226"/>
      <c r="D19" s="226"/>
      <c r="E19" s="226"/>
      <c r="F19" s="226"/>
      <c r="G19" s="226"/>
      <c r="H19" s="226"/>
      <c r="I19" s="226"/>
      <c r="J19" s="226"/>
      <c r="K19" s="226"/>
    </row>
    <row r="20" spans="2:11" ht="12" customHeight="1">
      <c r="B20" s="50"/>
      <c r="C20" s="226"/>
      <c r="D20" s="226"/>
      <c r="E20" s="226"/>
      <c r="F20" s="226"/>
      <c r="G20" s="226"/>
      <c r="H20" s="226"/>
      <c r="I20" s="226"/>
      <c r="J20" s="226"/>
      <c r="K20" s="226"/>
    </row>
    <row r="21" spans="2:11" ht="12" customHeight="1">
      <c r="B21" s="50"/>
      <c r="C21" s="226"/>
      <c r="D21" s="226"/>
      <c r="E21" s="226"/>
      <c r="F21" s="226"/>
      <c r="G21" s="226"/>
      <c r="H21" s="226"/>
      <c r="I21" s="226"/>
      <c r="J21" s="226"/>
      <c r="K21" s="226"/>
    </row>
    <row r="22" spans="2:11" ht="12" customHeight="1">
      <c r="B22" s="50"/>
      <c r="C22" s="226"/>
      <c r="D22" s="226"/>
      <c r="E22" s="226"/>
      <c r="F22" s="226"/>
      <c r="G22" s="226"/>
      <c r="H22" s="226"/>
      <c r="I22" s="226"/>
      <c r="J22" s="226"/>
      <c r="K22" s="226"/>
    </row>
    <row r="23" spans="2:11" ht="12" customHeight="1">
      <c r="B23" s="50"/>
      <c r="C23" s="226"/>
      <c r="D23" s="226"/>
      <c r="E23" s="226"/>
      <c r="F23" s="226"/>
      <c r="G23" s="226"/>
      <c r="H23" s="226"/>
      <c r="I23" s="226"/>
      <c r="J23" s="226"/>
      <c r="K23" s="226"/>
    </row>
    <row r="24" spans="2:11" ht="12" customHeight="1">
      <c r="B24" s="50"/>
      <c r="C24" s="226"/>
      <c r="D24" s="226"/>
      <c r="E24" s="226"/>
      <c r="F24" s="226"/>
      <c r="G24" s="226"/>
      <c r="H24" s="226"/>
      <c r="I24" s="226"/>
      <c r="J24" s="226"/>
      <c r="K24" s="226"/>
    </row>
    <row r="25" spans="2:11" ht="12" customHeight="1">
      <c r="B25" s="50"/>
      <c r="C25" s="226"/>
      <c r="D25" s="226"/>
      <c r="E25" s="226"/>
      <c r="F25" s="226"/>
      <c r="G25" s="226"/>
      <c r="H25" s="226"/>
      <c r="I25" s="226"/>
      <c r="J25" s="226"/>
      <c r="K25" s="226"/>
    </row>
    <row r="26" spans="2:11" s="33" customFormat="1" ht="15" customHeight="1">
      <c r="B26" s="102" t="s">
        <v>17</v>
      </c>
      <c r="C26" s="26" t="s">
        <v>4</v>
      </c>
      <c r="D26" s="29" t="str">
        <f>IF(SUM(D6:D25)=0," ",SUM(D6:D25))</f>
        <v xml:space="preserve"> </v>
      </c>
      <c r="E26" s="29" t="str">
        <f t="shared" ref="E26:K26" si="0">IF(SUM(E6:E25)=0," ",SUM(E6:E25))</f>
        <v xml:space="preserve"> </v>
      </c>
      <c r="F26" s="29" t="str">
        <f t="shared" si="0"/>
        <v xml:space="preserve"> </v>
      </c>
      <c r="G26" s="29" t="str">
        <f t="shared" si="0"/>
        <v xml:space="preserve"> </v>
      </c>
      <c r="H26" s="29" t="str">
        <f t="shared" si="0"/>
        <v xml:space="preserve"> </v>
      </c>
      <c r="I26" s="29" t="str">
        <f t="shared" si="0"/>
        <v xml:space="preserve"> </v>
      </c>
      <c r="J26" s="29" t="str">
        <f t="shared" si="0"/>
        <v xml:space="preserve"> </v>
      </c>
      <c r="K26" s="29" t="str">
        <f t="shared" si="0"/>
        <v xml:space="preserve"> </v>
      </c>
    </row>
    <row r="27" spans="2:11" ht="24">
      <c r="B27" s="101" t="s">
        <v>298</v>
      </c>
      <c r="C27" s="226"/>
      <c r="D27" s="226" t="s">
        <v>208</v>
      </c>
      <c r="E27" s="226" t="s">
        <v>207</v>
      </c>
      <c r="F27" s="226" t="s">
        <v>208</v>
      </c>
      <c r="G27" s="226" t="s">
        <v>207</v>
      </c>
      <c r="H27" s="226" t="s">
        <v>208</v>
      </c>
      <c r="I27" s="226" t="s">
        <v>207</v>
      </c>
      <c r="J27" s="226" t="s">
        <v>208</v>
      </c>
      <c r="K27" s="226" t="s">
        <v>207</v>
      </c>
    </row>
    <row r="28" spans="2:11" ht="12" customHeight="1">
      <c r="B28" s="50"/>
      <c r="C28" s="226"/>
      <c r="D28" s="226"/>
      <c r="E28" s="226"/>
      <c r="F28" s="226"/>
      <c r="G28" s="226"/>
      <c r="H28" s="226"/>
      <c r="I28" s="226"/>
      <c r="J28" s="226"/>
      <c r="K28" s="226"/>
    </row>
    <row r="29" spans="2:11" ht="12" customHeight="1">
      <c r="B29" s="51"/>
      <c r="C29" s="226"/>
      <c r="D29" s="226"/>
      <c r="E29" s="226"/>
      <c r="F29" s="226"/>
      <c r="G29" s="226"/>
      <c r="H29" s="226"/>
      <c r="I29" s="226"/>
      <c r="J29" s="226"/>
      <c r="K29" s="226"/>
    </row>
    <row r="30" spans="2:11" ht="12" customHeight="1">
      <c r="B30" s="51"/>
      <c r="C30" s="226"/>
      <c r="D30" s="226"/>
      <c r="E30" s="226"/>
      <c r="F30" s="226"/>
      <c r="G30" s="226"/>
      <c r="H30" s="226"/>
      <c r="I30" s="226"/>
      <c r="J30" s="226"/>
      <c r="K30" s="226"/>
    </row>
    <row r="31" spans="2:11" ht="12" customHeight="1">
      <c r="B31" s="51"/>
      <c r="C31" s="226"/>
      <c r="D31" s="226"/>
      <c r="E31" s="226"/>
      <c r="F31" s="226"/>
      <c r="G31" s="226"/>
      <c r="H31" s="226"/>
      <c r="I31" s="226"/>
      <c r="J31" s="226"/>
      <c r="K31" s="226"/>
    </row>
    <row r="32" spans="2:11" ht="12" customHeight="1">
      <c r="B32" s="51"/>
      <c r="C32" s="226"/>
      <c r="D32" s="226"/>
      <c r="E32" s="226"/>
      <c r="F32" s="226"/>
      <c r="G32" s="226"/>
      <c r="H32" s="226"/>
      <c r="I32" s="226"/>
      <c r="J32" s="226"/>
      <c r="K32" s="226"/>
    </row>
    <row r="33" spans="2:11" ht="12" customHeight="1">
      <c r="B33" s="51"/>
      <c r="C33" s="226"/>
      <c r="D33" s="226"/>
      <c r="E33" s="226"/>
      <c r="F33" s="226"/>
      <c r="G33" s="226"/>
      <c r="H33" s="226"/>
      <c r="I33" s="226"/>
      <c r="J33" s="226"/>
      <c r="K33" s="226"/>
    </row>
    <row r="34" spans="2:11" ht="12" customHeight="1">
      <c r="B34" s="51"/>
      <c r="C34" s="226"/>
      <c r="D34" s="226"/>
      <c r="E34" s="226"/>
      <c r="F34" s="226"/>
      <c r="G34" s="226"/>
      <c r="H34" s="226"/>
      <c r="I34" s="226"/>
      <c r="J34" s="226"/>
      <c r="K34" s="226"/>
    </row>
    <row r="35" spans="2:11" ht="12" customHeight="1">
      <c r="B35" s="51"/>
      <c r="C35" s="226"/>
      <c r="D35" s="226"/>
      <c r="E35" s="226"/>
      <c r="F35" s="226"/>
      <c r="G35" s="226"/>
      <c r="H35" s="226"/>
      <c r="I35" s="226"/>
      <c r="J35" s="226"/>
      <c r="K35" s="226"/>
    </row>
    <row r="36" spans="2:11" ht="12" customHeight="1">
      <c r="B36" s="51"/>
      <c r="C36" s="226"/>
      <c r="D36" s="226"/>
      <c r="E36" s="226"/>
      <c r="F36" s="226"/>
      <c r="G36" s="226"/>
      <c r="H36" s="226"/>
      <c r="I36" s="226"/>
      <c r="J36" s="226"/>
      <c r="K36" s="226"/>
    </row>
    <row r="37" spans="2:11" ht="12" customHeight="1">
      <c r="B37" s="51"/>
      <c r="C37" s="226"/>
      <c r="D37" s="226"/>
      <c r="E37" s="226"/>
      <c r="F37" s="226"/>
      <c r="G37" s="226"/>
      <c r="H37" s="226"/>
      <c r="I37" s="226"/>
      <c r="J37" s="226"/>
      <c r="K37" s="226"/>
    </row>
    <row r="38" spans="2:11" ht="12" customHeight="1">
      <c r="B38" s="51"/>
      <c r="C38" s="226"/>
      <c r="D38" s="226"/>
      <c r="E38" s="226"/>
      <c r="F38" s="226"/>
      <c r="G38" s="226"/>
      <c r="H38" s="226"/>
      <c r="I38" s="226"/>
      <c r="J38" s="226"/>
      <c r="K38" s="226"/>
    </row>
    <row r="39" spans="2:11" ht="12" customHeight="1">
      <c r="B39" s="51"/>
      <c r="C39" s="226"/>
      <c r="D39" s="226"/>
      <c r="E39" s="226"/>
      <c r="F39" s="226"/>
      <c r="G39" s="226"/>
      <c r="H39" s="226"/>
      <c r="I39" s="226"/>
      <c r="J39" s="226"/>
      <c r="K39" s="226"/>
    </row>
    <row r="40" spans="2:11" ht="12" customHeight="1">
      <c r="B40" s="51"/>
      <c r="C40" s="226"/>
      <c r="D40" s="226"/>
      <c r="E40" s="226"/>
      <c r="F40" s="226"/>
      <c r="G40" s="226"/>
      <c r="H40" s="226"/>
      <c r="I40" s="226"/>
      <c r="J40" s="226"/>
      <c r="K40" s="226"/>
    </row>
    <row r="41" spans="2:11" ht="12" customHeight="1">
      <c r="B41" s="51"/>
      <c r="C41" s="226"/>
      <c r="D41" s="226"/>
      <c r="E41" s="226"/>
      <c r="F41" s="226"/>
      <c r="G41" s="226"/>
      <c r="H41" s="226"/>
      <c r="I41" s="226"/>
      <c r="J41" s="226"/>
      <c r="K41" s="226"/>
    </row>
    <row r="42" spans="2:11" ht="12" customHeight="1">
      <c r="B42" s="50"/>
      <c r="C42" s="226"/>
      <c r="D42" s="226"/>
      <c r="E42" s="226"/>
      <c r="F42" s="226"/>
      <c r="G42" s="226"/>
      <c r="H42" s="226"/>
      <c r="I42" s="226"/>
      <c r="J42" s="226"/>
      <c r="K42" s="226"/>
    </row>
    <row r="43" spans="2:11" ht="12" customHeight="1">
      <c r="B43" s="50"/>
      <c r="C43" s="226"/>
      <c r="D43" s="226"/>
      <c r="E43" s="226"/>
      <c r="F43" s="226"/>
      <c r="G43" s="226"/>
      <c r="H43" s="226"/>
      <c r="I43" s="226"/>
      <c r="J43" s="226"/>
      <c r="K43" s="226"/>
    </row>
    <row r="44" spans="2:11" ht="12" customHeight="1">
      <c r="B44" s="50"/>
      <c r="C44" s="226"/>
      <c r="D44" s="226"/>
      <c r="E44" s="226"/>
      <c r="F44" s="226"/>
      <c r="G44" s="226"/>
      <c r="H44" s="226"/>
      <c r="I44" s="226"/>
      <c r="J44" s="226"/>
      <c r="K44" s="226"/>
    </row>
    <row r="45" spans="2:11" ht="12" customHeight="1">
      <c r="B45" s="50"/>
      <c r="C45" s="26"/>
      <c r="D45" s="226"/>
      <c r="E45" s="226"/>
      <c r="F45" s="226"/>
      <c r="G45" s="226"/>
      <c r="H45" s="226"/>
      <c r="I45" s="226"/>
      <c r="J45" s="226"/>
      <c r="K45" s="226"/>
    </row>
    <row r="46" spans="2:11" ht="12" customHeight="1">
      <c r="B46" s="50"/>
      <c r="C46" s="226"/>
      <c r="D46" s="226"/>
      <c r="E46" s="226"/>
      <c r="F46" s="226"/>
      <c r="G46" s="226"/>
      <c r="H46" s="226"/>
      <c r="I46" s="226"/>
      <c r="J46" s="226"/>
      <c r="K46" s="226"/>
    </row>
    <row r="47" spans="2:11" ht="12" customHeight="1">
      <c r="B47" s="50"/>
      <c r="C47" s="226"/>
      <c r="D47" s="226"/>
      <c r="E47" s="226"/>
      <c r="F47" s="226"/>
      <c r="G47" s="226"/>
      <c r="H47" s="226"/>
      <c r="I47" s="226"/>
      <c r="J47" s="226"/>
      <c r="K47" s="226"/>
    </row>
    <row r="48" spans="2:11" ht="13.5" customHeight="1">
      <c r="B48" s="102" t="s">
        <v>17</v>
      </c>
      <c r="C48" s="116" t="s">
        <v>5</v>
      </c>
      <c r="D48" s="29" t="str">
        <f>IF(SUM(D28:D47)=0," ",SUM(D28:D47))</f>
        <v xml:space="preserve"> </v>
      </c>
      <c r="E48" s="29" t="str">
        <f t="shared" ref="E48:K48" si="1">IF(SUM(E28:E47)=0," ",SUM(E28:E47))</f>
        <v xml:space="preserve"> </v>
      </c>
      <c r="F48" s="29" t="str">
        <f t="shared" si="1"/>
        <v xml:space="preserve"> </v>
      </c>
      <c r="G48" s="29" t="str">
        <f t="shared" si="1"/>
        <v xml:space="preserve"> </v>
      </c>
      <c r="H48" s="29" t="str">
        <f t="shared" si="1"/>
        <v xml:space="preserve"> </v>
      </c>
      <c r="I48" s="29" t="str">
        <f t="shared" si="1"/>
        <v xml:space="preserve"> </v>
      </c>
      <c r="J48" s="29" t="str">
        <f t="shared" si="1"/>
        <v xml:space="preserve"> </v>
      </c>
      <c r="K48" s="29" t="str">
        <f t="shared" si="1"/>
        <v xml:space="preserve"> </v>
      </c>
    </row>
    <row r="49" spans="2:11" ht="16.5" customHeight="1">
      <c r="B49" s="104" t="s">
        <v>384</v>
      </c>
      <c r="C49" s="26" t="s">
        <v>6</v>
      </c>
      <c r="D49" s="236" t="str">
        <f>IF(SUM(D26,D48)=0," ",SUM(D26,D48))</f>
        <v xml:space="preserve"> </v>
      </c>
      <c r="E49" s="236" t="str">
        <f>IF(SUM(E26,E48)=0," ",SUM(E26,E48))</f>
        <v xml:space="preserve"> </v>
      </c>
      <c r="F49" s="236" t="str">
        <f t="shared" ref="F49:K49" si="2">IF(SUM(F26,F48)=0," ",SUM(F26,F48))</f>
        <v xml:space="preserve"> </v>
      </c>
      <c r="G49" s="236" t="str">
        <f t="shared" si="2"/>
        <v xml:space="preserve"> </v>
      </c>
      <c r="H49" s="236" t="str">
        <f t="shared" si="2"/>
        <v xml:space="preserve"> </v>
      </c>
      <c r="I49" s="236" t="str">
        <f t="shared" si="2"/>
        <v xml:space="preserve"> </v>
      </c>
      <c r="J49" s="236" t="str">
        <f t="shared" si="2"/>
        <v xml:space="preserve"> </v>
      </c>
      <c r="K49" s="236" t="str">
        <f t="shared" si="2"/>
        <v xml:space="preserve"> </v>
      </c>
    </row>
    <row r="50" spans="2:11" ht="26.25" customHeight="1">
      <c r="B50" s="105" t="s">
        <v>216</v>
      </c>
      <c r="C50" s="26" t="s">
        <v>7</v>
      </c>
      <c r="D50" s="288"/>
      <c r="E50" s="288"/>
      <c r="F50" s="288"/>
      <c r="G50" s="288"/>
      <c r="H50" s="288"/>
      <c r="I50" s="288"/>
      <c r="J50" s="288"/>
      <c r="K50" s="288"/>
    </row>
    <row r="51" spans="2:11" ht="38.25" customHeight="1">
      <c r="B51" s="106" t="s">
        <v>397</v>
      </c>
      <c r="C51" s="26" t="s">
        <v>8</v>
      </c>
      <c r="D51" s="285"/>
      <c r="E51" s="285"/>
      <c r="F51" s="285"/>
      <c r="G51" s="285"/>
      <c r="H51" s="285"/>
      <c r="I51" s="285"/>
      <c r="J51" s="285"/>
      <c r="K51" s="285"/>
    </row>
    <row r="52" spans="2:11" ht="14.25" customHeight="1">
      <c r="B52" s="52" t="s">
        <v>364</v>
      </c>
      <c r="C52" s="26" t="s">
        <v>9</v>
      </c>
      <c r="D52" s="285"/>
      <c r="E52" s="285"/>
      <c r="F52" s="285"/>
      <c r="G52" s="285"/>
      <c r="H52" s="285"/>
      <c r="I52" s="285"/>
      <c r="J52" s="285"/>
      <c r="K52" s="285"/>
    </row>
    <row r="53" spans="2:11" ht="12.75" customHeight="1">
      <c r="B53" s="107" t="s">
        <v>213</v>
      </c>
      <c r="C53" s="26" t="s">
        <v>10</v>
      </c>
      <c r="D53" s="285"/>
      <c r="E53" s="285"/>
      <c r="F53" s="285"/>
      <c r="G53" s="285"/>
      <c r="H53" s="285"/>
      <c r="I53" s="285"/>
      <c r="J53" s="285"/>
      <c r="K53" s="285"/>
    </row>
    <row r="54" spans="2:11" ht="38.25">
      <c r="B54" s="52" t="s">
        <v>346</v>
      </c>
      <c r="C54" s="26" t="s">
        <v>11</v>
      </c>
      <c r="D54" s="285"/>
      <c r="E54" s="285"/>
      <c r="F54" s="285"/>
      <c r="G54" s="285"/>
      <c r="H54" s="285"/>
      <c r="I54" s="285"/>
      <c r="J54" s="285"/>
      <c r="K54" s="285"/>
    </row>
    <row r="55" spans="2:11" ht="22.5" customHeight="1">
      <c r="B55" s="35" t="s">
        <v>385</v>
      </c>
      <c r="C55" s="35"/>
      <c r="D55" s="35"/>
      <c r="E55" s="28"/>
      <c r="F55" s="49"/>
      <c r="G55" s="35" t="s">
        <v>199</v>
      </c>
      <c r="H55" s="20"/>
      <c r="I55" s="20"/>
      <c r="J55" s="35"/>
      <c r="K55" s="35"/>
    </row>
    <row r="56" spans="2:11">
      <c r="B56" s="34"/>
      <c r="C56" s="34"/>
      <c r="D56" s="34"/>
      <c r="E56" s="34"/>
      <c r="F56" s="34"/>
      <c r="G56" s="34"/>
      <c r="H56" s="34"/>
      <c r="I56" s="34"/>
      <c r="J56" s="14"/>
      <c r="K56" s="14"/>
    </row>
  </sheetData>
  <sheetProtection algorithmName="SHA-512" hashValue="fAjjkw5nC9YdQ8ml+eqMb8RJlDDAnbMRbIexoH/LQFJvMnPBu/5CK1DHWMK+7hXdTKyyheQW3JiU7YGqntBNDw==" saltValue="i8Jy5vr12eRvWtjrpoym0g==" spinCount="100000" sheet="1" selectLockedCells="1"/>
  <mergeCells count="31">
    <mergeCell ref="J2:K3"/>
    <mergeCell ref="H3:I3"/>
    <mergeCell ref="F3:G3"/>
    <mergeCell ref="D51:E51"/>
    <mergeCell ref="J4:K4"/>
    <mergeCell ref="J50:K50"/>
    <mergeCell ref="H50:I50"/>
    <mergeCell ref="F50:G50"/>
    <mergeCell ref="D50:E50"/>
    <mergeCell ref="H51:I51"/>
    <mergeCell ref="J51:K51"/>
    <mergeCell ref="B2:B3"/>
    <mergeCell ref="D2:I2"/>
    <mergeCell ref="D4:E4"/>
    <mergeCell ref="F4:G4"/>
    <mergeCell ref="H4:I4"/>
    <mergeCell ref="C2:C3"/>
    <mergeCell ref="D54:E54"/>
    <mergeCell ref="D53:E53"/>
    <mergeCell ref="D3:E3"/>
    <mergeCell ref="F52:G52"/>
    <mergeCell ref="D52:E52"/>
    <mergeCell ref="F53:G53"/>
    <mergeCell ref="F51:G51"/>
    <mergeCell ref="F54:G54"/>
    <mergeCell ref="J53:K53"/>
    <mergeCell ref="J52:K52"/>
    <mergeCell ref="H52:I52"/>
    <mergeCell ref="H53:I53"/>
    <mergeCell ref="J54:K54"/>
    <mergeCell ref="H54:I54"/>
  </mergeCells>
  <phoneticPr fontId="0" type="noConversion"/>
  <pageMargins left="0.59055118110236227" right="0" top="0.39370078740157483" bottom="0.39370078740157483" header="0.11811023622047245" footer="0.118110236220472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8"/>
  <sheetViews>
    <sheetView showGridLines="0" workbookViewId="0">
      <selection activeCell="N14" sqref="N14"/>
    </sheetView>
  </sheetViews>
  <sheetFormatPr defaultRowHeight="12.75"/>
  <cols>
    <col min="1" max="1" width="0.85546875" style="30" customWidth="1"/>
    <col min="2" max="2" width="23.140625" style="30" customWidth="1"/>
    <col min="3" max="3" width="6.140625" style="30" customWidth="1"/>
    <col min="4" max="4" width="7.7109375" style="30" customWidth="1"/>
    <col min="5" max="12" width="5.85546875" style="30" customWidth="1"/>
    <col min="13" max="14" width="6.28515625" style="30" customWidth="1"/>
    <col min="15" max="21" width="5.85546875" style="30" customWidth="1"/>
    <col min="22" max="22" width="6.140625" style="30" customWidth="1"/>
    <col min="23" max="16384" width="9.140625" style="30"/>
  </cols>
  <sheetData>
    <row r="1" spans="2:22" s="32" customFormat="1" ht="17.25" customHeight="1">
      <c r="B1" s="117" t="s">
        <v>373</v>
      </c>
      <c r="C1" s="112"/>
      <c r="D1" s="112"/>
      <c r="E1" s="118"/>
      <c r="F1" s="118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36"/>
    </row>
    <row r="2" spans="2:22" ht="38.25" customHeight="1">
      <c r="B2" s="23"/>
      <c r="C2" s="120" t="s">
        <v>187</v>
      </c>
      <c r="D2" s="121" t="s">
        <v>19</v>
      </c>
      <c r="E2" s="98" t="s">
        <v>162</v>
      </c>
      <c r="F2" s="98" t="s">
        <v>163</v>
      </c>
      <c r="G2" s="98" t="s">
        <v>164</v>
      </c>
      <c r="H2" s="98" t="s">
        <v>165</v>
      </c>
      <c r="I2" s="98" t="s">
        <v>166</v>
      </c>
      <c r="J2" s="98" t="s">
        <v>167</v>
      </c>
      <c r="K2" s="98" t="s">
        <v>168</v>
      </c>
      <c r="L2" s="98" t="s">
        <v>169</v>
      </c>
      <c r="M2" s="98" t="s">
        <v>170</v>
      </c>
      <c r="N2" s="98" t="s">
        <v>171</v>
      </c>
      <c r="O2" s="98" t="s">
        <v>172</v>
      </c>
      <c r="P2" s="98" t="s">
        <v>20</v>
      </c>
      <c r="Q2" s="98" t="s">
        <v>21</v>
      </c>
      <c r="R2" s="98" t="s">
        <v>22</v>
      </c>
      <c r="S2" s="98" t="s">
        <v>23</v>
      </c>
      <c r="T2" s="98" t="s">
        <v>24</v>
      </c>
      <c r="U2" s="122" t="s">
        <v>59</v>
      </c>
      <c r="V2" s="233" t="s">
        <v>17</v>
      </c>
    </row>
    <row r="3" spans="2:22" s="37" customFormat="1" ht="13.5" customHeight="1">
      <c r="B3" s="23" t="s">
        <v>3</v>
      </c>
      <c r="C3" s="123" t="s">
        <v>25</v>
      </c>
      <c r="D3" s="124">
        <v>1</v>
      </c>
      <c r="E3" s="23">
        <v>2</v>
      </c>
      <c r="F3" s="124">
        <v>3</v>
      </c>
      <c r="G3" s="23">
        <v>4</v>
      </c>
      <c r="H3" s="124">
        <v>5</v>
      </c>
      <c r="I3" s="23">
        <v>6</v>
      </c>
      <c r="J3" s="124">
        <v>7</v>
      </c>
      <c r="K3" s="23">
        <v>8</v>
      </c>
      <c r="L3" s="124">
        <v>9</v>
      </c>
      <c r="M3" s="23">
        <v>10</v>
      </c>
      <c r="N3" s="124">
        <v>11</v>
      </c>
      <c r="O3" s="23">
        <v>12</v>
      </c>
      <c r="P3" s="124">
        <v>13</v>
      </c>
      <c r="Q3" s="23">
        <v>14</v>
      </c>
      <c r="R3" s="124">
        <v>15</v>
      </c>
      <c r="S3" s="23">
        <v>16</v>
      </c>
      <c r="T3" s="124">
        <v>17</v>
      </c>
      <c r="U3" s="23">
        <v>18</v>
      </c>
      <c r="V3" s="233">
        <v>19</v>
      </c>
    </row>
    <row r="4" spans="2:22" ht="17.25" customHeight="1">
      <c r="B4" s="107" t="s">
        <v>26</v>
      </c>
      <c r="C4" s="123">
        <v>10</v>
      </c>
      <c r="D4" s="18"/>
      <c r="E4" s="22"/>
      <c r="F4" s="19"/>
      <c r="G4" s="18"/>
      <c r="H4" s="19"/>
      <c r="I4" s="18"/>
      <c r="J4" s="19"/>
      <c r="K4" s="18"/>
      <c r="L4" s="19"/>
      <c r="M4" s="18"/>
      <c r="N4" s="22"/>
      <c r="O4" s="22"/>
      <c r="P4" s="22"/>
      <c r="Q4" s="22"/>
      <c r="R4" s="22"/>
      <c r="S4" s="22"/>
      <c r="T4" s="226"/>
      <c r="U4" s="226"/>
      <c r="V4" s="233">
        <f>IF(SUM(D4:U4)=SUM(bölmə_1.1!V49),SUM(D4:U4),"Səhvdir")</f>
        <v>0</v>
      </c>
    </row>
    <row r="5" spans="2:22" ht="15" customHeight="1">
      <c r="B5" s="107" t="s">
        <v>218</v>
      </c>
      <c r="C5" s="123">
        <v>11</v>
      </c>
      <c r="D5" s="226"/>
      <c r="E5" s="22"/>
      <c r="F5" s="19"/>
      <c r="G5" s="18"/>
      <c r="H5" s="19"/>
      <c r="I5" s="18"/>
      <c r="J5" s="19"/>
      <c r="K5" s="18"/>
      <c r="L5" s="19"/>
      <c r="M5" s="18"/>
      <c r="N5" s="22"/>
      <c r="O5" s="22"/>
      <c r="P5" s="22"/>
      <c r="Q5" s="22"/>
      <c r="R5" s="22"/>
      <c r="S5" s="22"/>
      <c r="T5" s="18"/>
      <c r="U5" s="18"/>
      <c r="V5" s="233">
        <f>IF(SUM(D5:U5)=SUM(bölmə_1.1!X49),SUM(D5:U5),"Səhvdir")</f>
        <v>0</v>
      </c>
    </row>
    <row r="6" spans="2:22" ht="15" customHeight="1">
      <c r="B6" s="107" t="s">
        <v>299</v>
      </c>
      <c r="C6" s="23">
        <v>12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33">
        <f>IF(SUM(D6:U6)=SUM(bölmə_1.1!D49,bölmə_1.1!F49:G49),SUM(D6:U6),"Səhvdir")</f>
        <v>0</v>
      </c>
    </row>
    <row r="7" spans="2:22" ht="15" customHeight="1">
      <c r="B7" s="107" t="s">
        <v>218</v>
      </c>
      <c r="C7" s="23">
        <v>13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33">
        <f>IF(SUM(D7:U7)=SUM(bölmə_1.1!H49),SUM(D7:U7),"Səhvdir")</f>
        <v>0</v>
      </c>
    </row>
    <row r="8" spans="2:22" ht="15" customHeight="1">
      <c r="B8" s="107" t="s">
        <v>300</v>
      </c>
      <c r="C8" s="23">
        <v>14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33">
        <f>IF(SUM(D8:U8)=SUM(bölmə_1.2!F49),SUM(D8:U8),"Səhvdir")</f>
        <v>0</v>
      </c>
    </row>
    <row r="9" spans="2:22" ht="15" customHeight="1">
      <c r="B9" s="107" t="s">
        <v>218</v>
      </c>
      <c r="C9" s="23">
        <v>15</v>
      </c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33">
        <f>IF(SUM(D9:U9)=SUM(bölmə_1.2!H49),SUM(D9:U9),"Səhvdir")</f>
        <v>0</v>
      </c>
    </row>
    <row r="10" spans="2:22" s="15" customFormat="1" ht="14.25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4"/>
    </row>
    <row r="11" spans="2:22" ht="17.25" customHeight="1">
      <c r="B11" s="93" t="s">
        <v>221</v>
      </c>
      <c r="C11" s="125"/>
      <c r="D11" s="125"/>
      <c r="E11" s="125"/>
      <c r="F11" s="125"/>
      <c r="G11" s="125"/>
      <c r="H11" s="125"/>
      <c r="I11" s="125"/>
      <c r="J11" s="125"/>
      <c r="K11" s="125"/>
      <c r="L11" s="97"/>
      <c r="M11" s="97"/>
      <c r="N11" s="97"/>
      <c r="O11" s="20"/>
      <c r="P11" s="97"/>
      <c r="Q11" s="97"/>
      <c r="R11" s="97"/>
      <c r="S11" s="97"/>
      <c r="T11" s="97"/>
      <c r="U11" s="97"/>
    </row>
    <row r="12" spans="2:22" ht="15.75" customHeight="1">
      <c r="B12" s="295"/>
      <c r="C12" s="286" t="s">
        <v>187</v>
      </c>
      <c r="D12" s="286" t="s">
        <v>17</v>
      </c>
      <c r="E12" s="291" t="s">
        <v>196</v>
      </c>
      <c r="F12" s="297"/>
      <c r="G12" s="297"/>
      <c r="H12" s="297"/>
      <c r="I12" s="297"/>
      <c r="J12" s="292"/>
      <c r="K12" s="126"/>
      <c r="L12" s="20"/>
      <c r="M12" s="97"/>
      <c r="N12" s="97"/>
      <c r="O12" s="97"/>
      <c r="P12" s="97"/>
      <c r="Q12" s="97"/>
      <c r="R12" s="97"/>
      <c r="S12" s="97"/>
      <c r="T12" s="97"/>
      <c r="U12" s="97"/>
    </row>
    <row r="13" spans="2:22" ht="40.5" customHeight="1">
      <c r="B13" s="296"/>
      <c r="C13" s="287"/>
      <c r="D13" s="287"/>
      <c r="E13" s="298" t="s">
        <v>347</v>
      </c>
      <c r="F13" s="298"/>
      <c r="G13" s="298" t="s">
        <v>348</v>
      </c>
      <c r="H13" s="298"/>
      <c r="I13" s="283" t="s">
        <v>217</v>
      </c>
      <c r="J13" s="284"/>
      <c r="K13" s="126"/>
      <c r="L13" s="20"/>
      <c r="M13" s="97"/>
      <c r="N13" s="97"/>
      <c r="O13" s="97"/>
      <c r="P13" s="97"/>
      <c r="Q13" s="97"/>
      <c r="R13" s="97"/>
      <c r="S13" s="97"/>
      <c r="T13" s="97"/>
      <c r="U13" s="97"/>
    </row>
    <row r="14" spans="2:22" ht="17.25" customHeight="1">
      <c r="B14" s="98" t="s">
        <v>3</v>
      </c>
      <c r="C14" s="98" t="s">
        <v>25</v>
      </c>
      <c r="D14" s="127">
        <v>1</v>
      </c>
      <c r="E14" s="283">
        <v>2</v>
      </c>
      <c r="F14" s="284"/>
      <c r="G14" s="283">
        <v>3</v>
      </c>
      <c r="H14" s="284"/>
      <c r="I14" s="283">
        <v>4</v>
      </c>
      <c r="J14" s="284"/>
      <c r="K14" s="126"/>
      <c r="L14" s="20"/>
      <c r="M14" s="97"/>
      <c r="N14" s="97"/>
      <c r="O14" s="97"/>
      <c r="P14" s="97"/>
      <c r="Q14" s="97"/>
      <c r="R14" s="97"/>
      <c r="S14" s="97"/>
      <c r="T14" s="97"/>
      <c r="U14" s="97"/>
    </row>
    <row r="15" spans="2:22" ht="24" customHeight="1">
      <c r="B15" s="52" t="s">
        <v>220</v>
      </c>
      <c r="C15" s="128" t="s">
        <v>386</v>
      </c>
      <c r="D15" s="224"/>
      <c r="E15" s="283"/>
      <c r="F15" s="284"/>
      <c r="G15" s="283"/>
      <c r="H15" s="284"/>
      <c r="I15" s="283"/>
      <c r="J15" s="284"/>
      <c r="K15" s="126"/>
      <c r="L15" s="97"/>
      <c r="M15" s="97"/>
      <c r="N15" s="97"/>
      <c r="O15" s="97"/>
      <c r="P15" s="97"/>
      <c r="Q15" s="97"/>
      <c r="R15" s="97"/>
      <c r="S15" s="97"/>
      <c r="T15" s="97"/>
      <c r="U15" s="97"/>
    </row>
    <row r="16" spans="2:22" s="15" customFormat="1" ht="13.5" customHeight="1">
      <c r="B16" s="129"/>
      <c r="C16" s="129"/>
      <c r="D16" s="129"/>
      <c r="E16" s="129"/>
      <c r="F16" s="129"/>
      <c r="G16" s="129"/>
      <c r="H16" s="109"/>
      <c r="I16" s="109"/>
      <c r="J16" s="109"/>
      <c r="K16" s="109"/>
      <c r="L16" s="109"/>
      <c r="M16" s="303" t="s">
        <v>225</v>
      </c>
      <c r="N16" s="304"/>
      <c r="O16" s="304"/>
      <c r="P16" s="304"/>
      <c r="Q16" s="304"/>
      <c r="R16" s="304"/>
      <c r="S16" s="97"/>
      <c r="T16" s="109"/>
      <c r="U16" s="109"/>
    </row>
    <row r="17" spans="2:21" s="15" customFormat="1" ht="17.25" customHeight="1">
      <c r="B17" s="93" t="s">
        <v>222</v>
      </c>
      <c r="C17" s="109"/>
      <c r="D17" s="129"/>
      <c r="E17" s="129"/>
      <c r="F17" s="129"/>
      <c r="G17" s="35"/>
      <c r="H17" s="109"/>
      <c r="I17" s="109"/>
      <c r="J17" s="109"/>
      <c r="K17" s="109"/>
      <c r="L17" s="109"/>
      <c r="M17" s="305"/>
      <c r="N17" s="305"/>
      <c r="O17" s="305"/>
      <c r="P17" s="305"/>
      <c r="Q17" s="305"/>
      <c r="R17" s="305"/>
      <c r="S17" s="130" t="s">
        <v>70</v>
      </c>
      <c r="T17" s="109"/>
      <c r="U17" s="109"/>
    </row>
    <row r="18" spans="2:21" s="15" customFormat="1" ht="39.75" customHeight="1">
      <c r="B18" s="21"/>
      <c r="C18" s="98" t="s">
        <v>187</v>
      </c>
      <c r="D18" s="115" t="s">
        <v>17</v>
      </c>
      <c r="E18" s="291" t="s">
        <v>223</v>
      </c>
      <c r="F18" s="292"/>
      <c r="G18" s="131"/>
      <c r="H18" s="131"/>
      <c r="I18" s="131"/>
      <c r="J18" s="131"/>
      <c r="K18" s="109"/>
      <c r="L18" s="109"/>
      <c r="M18" s="285" t="s">
        <v>51</v>
      </c>
      <c r="N18" s="285"/>
      <c r="O18" s="272" t="s">
        <v>187</v>
      </c>
      <c r="P18" s="272"/>
      <c r="Q18" s="272" t="s">
        <v>224</v>
      </c>
      <c r="R18" s="272"/>
      <c r="S18" s="109"/>
      <c r="T18" s="109"/>
      <c r="U18" s="109"/>
    </row>
    <row r="19" spans="2:21" s="15" customFormat="1" ht="13.5" customHeight="1">
      <c r="B19" s="100" t="s">
        <v>3</v>
      </c>
      <c r="C19" s="132" t="s">
        <v>25</v>
      </c>
      <c r="D19" s="133">
        <v>1</v>
      </c>
      <c r="E19" s="293">
        <v>2</v>
      </c>
      <c r="F19" s="294"/>
      <c r="G19" s="131"/>
      <c r="H19" s="131"/>
      <c r="I19" s="131"/>
      <c r="J19" s="131"/>
      <c r="K19" s="109"/>
      <c r="L19" s="109"/>
      <c r="M19" s="285" t="s">
        <v>3</v>
      </c>
      <c r="N19" s="285"/>
      <c r="O19" s="285" t="s">
        <v>25</v>
      </c>
      <c r="P19" s="285"/>
      <c r="Q19" s="285">
        <v>1</v>
      </c>
      <c r="R19" s="285"/>
      <c r="S19" s="109"/>
      <c r="T19" s="109"/>
      <c r="U19" s="109"/>
    </row>
    <row r="20" spans="2:21" s="15" customFormat="1" ht="13.5" customHeight="1">
      <c r="B20" s="134" t="s">
        <v>65</v>
      </c>
      <c r="C20" s="135" t="s">
        <v>301</v>
      </c>
      <c r="D20" s="227"/>
      <c r="E20" s="281"/>
      <c r="F20" s="282"/>
      <c r="G20" s="131"/>
      <c r="H20" s="131"/>
      <c r="I20" s="131"/>
      <c r="J20" s="131"/>
      <c r="K20" s="109"/>
      <c r="L20" s="109"/>
      <c r="M20" s="285"/>
      <c r="N20" s="285"/>
      <c r="O20" s="285" t="s">
        <v>25</v>
      </c>
      <c r="P20" s="285"/>
      <c r="Q20" s="23" t="s">
        <v>208</v>
      </c>
      <c r="R20" s="23" t="s">
        <v>207</v>
      </c>
      <c r="S20" s="109"/>
      <c r="T20" s="109"/>
      <c r="U20" s="109"/>
    </row>
    <row r="21" spans="2:21" s="15" customFormat="1" ht="12.75" customHeight="1">
      <c r="B21" s="136" t="s">
        <v>219</v>
      </c>
      <c r="C21" s="135" t="s">
        <v>302</v>
      </c>
      <c r="D21" s="227"/>
      <c r="E21" s="281"/>
      <c r="F21" s="282"/>
      <c r="G21" s="131"/>
      <c r="H21" s="131"/>
      <c r="I21" s="131"/>
      <c r="J21" s="131"/>
      <c r="K21" s="109"/>
      <c r="L21" s="109"/>
      <c r="M21" s="299" t="s">
        <v>60</v>
      </c>
      <c r="N21" s="300"/>
      <c r="O21" s="301" t="s">
        <v>390</v>
      </c>
      <c r="P21" s="302"/>
      <c r="Q21" s="226"/>
      <c r="R21" s="226"/>
      <c r="S21" s="109"/>
      <c r="T21" s="109"/>
      <c r="U21" s="109"/>
    </row>
    <row r="22" spans="2:21" s="15" customFormat="1" ht="15">
      <c r="B22" s="137" t="s">
        <v>387</v>
      </c>
      <c r="C22" s="138"/>
      <c r="D22" s="25"/>
      <c r="E22" s="25"/>
      <c r="F22" s="289"/>
      <c r="G22" s="289"/>
      <c r="H22" s="289"/>
      <c r="I22" s="25" t="s">
        <v>199</v>
      </c>
      <c r="J22" s="25"/>
      <c r="K22" s="109"/>
      <c r="L22" s="109"/>
      <c r="M22" s="299" t="s">
        <v>62</v>
      </c>
      <c r="N22" s="300"/>
      <c r="O22" s="301" t="s">
        <v>303</v>
      </c>
      <c r="P22" s="302"/>
      <c r="Q22" s="226"/>
      <c r="R22" s="226"/>
      <c r="S22" s="109"/>
      <c r="T22" s="109"/>
      <c r="U22" s="109"/>
    </row>
    <row r="23" spans="2:21" s="15" customFormat="1" ht="15">
      <c r="B23" s="137" t="s">
        <v>374</v>
      </c>
      <c r="C23" s="138"/>
      <c r="D23" s="25"/>
      <c r="E23" s="25"/>
      <c r="F23" s="24"/>
      <c r="G23" s="25"/>
      <c r="H23" s="25"/>
      <c r="I23" s="25"/>
      <c r="J23" s="25"/>
      <c r="K23" s="109"/>
      <c r="L23" s="109"/>
      <c r="M23" s="299" t="s">
        <v>64</v>
      </c>
      <c r="N23" s="300"/>
      <c r="O23" s="301" t="s">
        <v>304</v>
      </c>
      <c r="P23" s="302"/>
      <c r="Q23" s="226"/>
      <c r="R23" s="226"/>
      <c r="S23" s="109"/>
      <c r="T23" s="109"/>
      <c r="U23" s="109"/>
    </row>
    <row r="24" spans="2:21" s="15" customFormat="1" ht="15">
      <c r="B24" s="137" t="s">
        <v>388</v>
      </c>
      <c r="C24" s="138"/>
      <c r="D24" s="25"/>
      <c r="E24" s="25"/>
      <c r="F24" s="290"/>
      <c r="G24" s="290"/>
      <c r="H24" s="290"/>
      <c r="I24" s="24" t="s">
        <v>199</v>
      </c>
      <c r="J24" s="24"/>
      <c r="K24" s="109"/>
      <c r="L24" s="109"/>
      <c r="M24" s="299" t="s">
        <v>63</v>
      </c>
      <c r="N24" s="300"/>
      <c r="O24" s="301" t="s">
        <v>305</v>
      </c>
      <c r="P24" s="302"/>
      <c r="Q24" s="226"/>
      <c r="R24" s="226"/>
      <c r="S24" s="109"/>
      <c r="T24" s="109"/>
      <c r="U24" s="109"/>
    </row>
    <row r="25" spans="2:21" s="15" customFormat="1" ht="15">
      <c r="B25" s="137" t="s">
        <v>186</v>
      </c>
      <c r="C25" s="138"/>
      <c r="D25" s="24"/>
      <c r="E25" s="24"/>
      <c r="F25" s="24"/>
      <c r="G25" s="24"/>
      <c r="H25" s="24"/>
      <c r="I25" s="24"/>
      <c r="J25" s="24"/>
      <c r="K25" s="109"/>
      <c r="L25" s="109"/>
      <c r="M25" s="299" t="s">
        <v>17</v>
      </c>
      <c r="N25" s="300"/>
      <c r="O25" s="301" t="s">
        <v>306</v>
      </c>
      <c r="P25" s="302"/>
      <c r="Q25" s="29" t="str">
        <f>IF(SUM(Q21:Q24)=bölmə_1.1!V49,SUM(Q21:Q24),"Yanliş")</f>
        <v>Yanliş</v>
      </c>
      <c r="R25" s="29" t="str">
        <f>IF(SUM(R21:R24)=bölmə_1.1!W49,SUM(R21:R24),"Yanliş")</f>
        <v>Yanliş</v>
      </c>
      <c r="S25" s="109"/>
      <c r="T25" s="109"/>
      <c r="U25" s="109"/>
    </row>
    <row r="26" spans="2:21" s="15" customFormat="1" ht="16.5" customHeight="1">
      <c r="B26" s="139" t="s">
        <v>389</v>
      </c>
      <c r="C26" s="138"/>
      <c r="D26" s="25"/>
      <c r="E26" s="25"/>
      <c r="F26" s="289"/>
      <c r="G26" s="289"/>
      <c r="H26" s="289"/>
      <c r="I26" s="24" t="s">
        <v>199</v>
      </c>
      <c r="J26" s="24"/>
      <c r="K26" s="140"/>
      <c r="L26" s="109"/>
      <c r="M26" s="97"/>
      <c r="N26" s="97"/>
      <c r="O26" s="97"/>
      <c r="P26" s="97"/>
      <c r="Q26" s="97"/>
      <c r="R26" s="97"/>
      <c r="S26" s="109"/>
      <c r="T26" s="109"/>
      <c r="U26" s="109"/>
    </row>
    <row r="27" spans="2:21" s="15" customFormat="1" ht="18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  <c r="M27" s="30"/>
      <c r="N27" s="30"/>
      <c r="O27" s="30"/>
      <c r="P27" s="30"/>
      <c r="Q27" s="30"/>
      <c r="R27" s="30"/>
    </row>
    <row r="28" spans="2:21" s="15" customFormat="1" ht="13.5" customHeight="1">
      <c r="B28" s="30"/>
      <c r="C28" s="30"/>
      <c r="D28" s="30"/>
      <c r="E28" s="30"/>
      <c r="F28" s="30"/>
      <c r="G28" s="30"/>
      <c r="H28" s="30"/>
      <c r="I28" s="30"/>
      <c r="J28" s="30"/>
      <c r="K28" s="30"/>
      <c r="M28" s="30"/>
      <c r="N28" s="30"/>
      <c r="O28" s="30"/>
      <c r="P28" s="30"/>
      <c r="Q28" s="30"/>
      <c r="R28" s="30"/>
    </row>
  </sheetData>
  <sheetProtection algorithmName="SHA-512" hashValue="gTrPk7QG1sJTkoKd7qRGUliO4icypkKPW2on7zroKv/rCChyw7aK70zIalZj07CezV1KOHRAanBcHLMbrUQ5Uw==" saltValue="iJeFbUaEK36d1rNg0ughrQ==" spinCount="100000" sheet="1" selectLockedCells="1"/>
  <mergeCells count="37">
    <mergeCell ref="M24:N24"/>
    <mergeCell ref="E15:F15"/>
    <mergeCell ref="G15:H15"/>
    <mergeCell ref="I15:J15"/>
    <mergeCell ref="O19:P20"/>
    <mergeCell ref="M25:N25"/>
    <mergeCell ref="O21:P21"/>
    <mergeCell ref="O22:P22"/>
    <mergeCell ref="M16:R17"/>
    <mergeCell ref="Q18:R18"/>
    <mergeCell ref="Q19:R19"/>
    <mergeCell ref="M18:N18"/>
    <mergeCell ref="M19:N20"/>
    <mergeCell ref="O25:P25"/>
    <mergeCell ref="O23:P23"/>
    <mergeCell ref="O24:P24"/>
    <mergeCell ref="O18:P18"/>
    <mergeCell ref="M21:N21"/>
    <mergeCell ref="M22:N22"/>
    <mergeCell ref="M23:N23"/>
    <mergeCell ref="B12:B13"/>
    <mergeCell ref="C12:C13"/>
    <mergeCell ref="D12:D13"/>
    <mergeCell ref="E14:F14"/>
    <mergeCell ref="E12:J12"/>
    <mergeCell ref="E13:F13"/>
    <mergeCell ref="I13:J13"/>
    <mergeCell ref="G13:H13"/>
    <mergeCell ref="G14:H14"/>
    <mergeCell ref="I14:J14"/>
    <mergeCell ref="F26:H26"/>
    <mergeCell ref="F24:H24"/>
    <mergeCell ref="F22:H22"/>
    <mergeCell ref="E18:F18"/>
    <mergeCell ref="E19:F19"/>
    <mergeCell ref="E20:F20"/>
    <mergeCell ref="E21:F21"/>
  </mergeCells>
  <phoneticPr fontId="0" type="noConversion"/>
  <pageMargins left="0.19685039370078741" right="0" top="0.19685039370078741" bottom="0.19685039370078741" header="0.11811023622047245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showGridLines="0" workbookViewId="0">
      <selection activeCell="L11" sqref="L11"/>
    </sheetView>
  </sheetViews>
  <sheetFormatPr defaultRowHeight="12.75"/>
  <cols>
    <col min="1" max="1" width="3.42578125" style="1" customWidth="1"/>
    <col min="2" max="2" width="16.85546875" style="1" customWidth="1"/>
    <col min="3" max="3" width="5.42578125" style="1" customWidth="1"/>
    <col min="4" max="4" width="10" style="53" customWidth="1"/>
    <col min="5" max="5" width="9.42578125" style="53" customWidth="1"/>
    <col min="6" max="6" width="7" style="53" customWidth="1"/>
    <col min="7" max="7" width="7.85546875" style="53" customWidth="1"/>
    <col min="8" max="8" width="9" style="53" customWidth="1"/>
    <col min="9" max="9" width="8.28515625" style="53" customWidth="1"/>
    <col min="10" max="10" width="7" style="53" customWidth="1"/>
    <col min="11" max="11" width="7.85546875" style="53" customWidth="1"/>
    <col min="12" max="12" width="9" style="53" customWidth="1"/>
    <col min="13" max="13" width="8" style="53" customWidth="1"/>
    <col min="14" max="14" width="7.140625" style="53" customWidth="1"/>
    <col min="15" max="15" width="7.5703125" style="53" customWidth="1"/>
    <col min="16" max="16" width="7.42578125" style="53" customWidth="1"/>
    <col min="17" max="17" width="7.85546875" style="53" customWidth="1"/>
    <col min="18" max="16384" width="9.140625" style="1"/>
  </cols>
  <sheetData>
    <row r="1" spans="1:17" ht="18.75" customHeight="1">
      <c r="A1" s="141" t="s">
        <v>375</v>
      </c>
      <c r="B1" s="109"/>
      <c r="C1" s="129"/>
      <c r="D1" s="24"/>
      <c r="E1" s="24"/>
      <c r="F1" s="24"/>
      <c r="G1" s="24"/>
      <c r="H1" s="142"/>
      <c r="I1" s="142"/>
      <c r="J1" s="24"/>
      <c r="K1" s="24"/>
      <c r="L1" s="142"/>
      <c r="M1" s="142"/>
      <c r="N1" s="143"/>
      <c r="O1" s="143"/>
      <c r="P1" s="25"/>
      <c r="Q1" s="144" t="s">
        <v>50</v>
      </c>
    </row>
    <row r="2" spans="1:17" s="3" customFormat="1" ht="13.5" customHeight="1">
      <c r="A2" s="145"/>
      <c r="B2" s="146"/>
      <c r="C2" s="311" t="s">
        <v>187</v>
      </c>
      <c r="D2" s="313" t="s">
        <v>160</v>
      </c>
      <c r="E2" s="314"/>
      <c r="F2" s="308" t="s">
        <v>49</v>
      </c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10"/>
    </row>
    <row r="3" spans="1:17" s="3" customFormat="1" ht="24" customHeight="1">
      <c r="A3" s="147"/>
      <c r="B3" s="148"/>
      <c r="C3" s="312"/>
      <c r="D3" s="315"/>
      <c r="E3" s="316"/>
      <c r="F3" s="308" t="s">
        <v>231</v>
      </c>
      <c r="G3" s="309"/>
      <c r="H3" s="309"/>
      <c r="I3" s="310"/>
      <c r="J3" s="308" t="s">
        <v>69</v>
      </c>
      <c r="K3" s="309"/>
      <c r="L3" s="309"/>
      <c r="M3" s="310"/>
      <c r="N3" s="313" t="s">
        <v>232</v>
      </c>
      <c r="O3" s="314"/>
      <c r="P3" s="313" t="s">
        <v>233</v>
      </c>
      <c r="Q3" s="314"/>
    </row>
    <row r="4" spans="1:17" s="3" customFormat="1" ht="24" customHeight="1">
      <c r="A4" s="147"/>
      <c r="B4" s="148"/>
      <c r="C4" s="312"/>
      <c r="D4" s="306" t="s">
        <v>229</v>
      </c>
      <c r="E4" s="306" t="s">
        <v>230</v>
      </c>
      <c r="F4" s="306" t="s">
        <v>31</v>
      </c>
      <c r="G4" s="306" t="s">
        <v>182</v>
      </c>
      <c r="H4" s="308" t="s">
        <v>226</v>
      </c>
      <c r="I4" s="310"/>
      <c r="J4" s="306" t="s">
        <v>31</v>
      </c>
      <c r="K4" s="306" t="s">
        <v>182</v>
      </c>
      <c r="L4" s="308" t="s">
        <v>226</v>
      </c>
      <c r="M4" s="310"/>
      <c r="N4" s="306" t="s">
        <v>31</v>
      </c>
      <c r="O4" s="306" t="s">
        <v>182</v>
      </c>
      <c r="P4" s="306" t="s">
        <v>31</v>
      </c>
      <c r="Q4" s="306" t="s">
        <v>182</v>
      </c>
    </row>
    <row r="5" spans="1:17" s="3" customFormat="1" ht="26.25" customHeight="1">
      <c r="A5" s="147"/>
      <c r="B5" s="148"/>
      <c r="C5" s="298"/>
      <c r="D5" s="307"/>
      <c r="E5" s="307"/>
      <c r="F5" s="307"/>
      <c r="G5" s="307"/>
      <c r="H5" s="149" t="s">
        <v>227</v>
      </c>
      <c r="I5" s="149" t="s">
        <v>182</v>
      </c>
      <c r="J5" s="307"/>
      <c r="K5" s="307"/>
      <c r="L5" s="149" t="s">
        <v>228</v>
      </c>
      <c r="M5" s="149" t="s">
        <v>182</v>
      </c>
      <c r="N5" s="307"/>
      <c r="O5" s="307"/>
      <c r="P5" s="307"/>
      <c r="Q5" s="307"/>
    </row>
    <row r="6" spans="1:17" s="3" customFormat="1" ht="10.5" customHeight="1">
      <c r="A6" s="150"/>
      <c r="B6" s="150" t="s">
        <v>3</v>
      </c>
      <c r="C6" s="151" t="s">
        <v>15</v>
      </c>
      <c r="D6" s="152">
        <v>1</v>
      </c>
      <c r="E6" s="54">
        <v>2</v>
      </c>
      <c r="F6" s="54">
        <v>3</v>
      </c>
      <c r="G6" s="54">
        <v>4</v>
      </c>
      <c r="H6" s="54">
        <v>5</v>
      </c>
      <c r="I6" s="54">
        <v>6</v>
      </c>
      <c r="J6" s="54">
        <v>7</v>
      </c>
      <c r="K6" s="54">
        <v>8</v>
      </c>
      <c r="L6" s="54">
        <v>9</v>
      </c>
      <c r="M6" s="54">
        <v>10</v>
      </c>
      <c r="N6" s="54">
        <v>11</v>
      </c>
      <c r="O6" s="54">
        <v>12</v>
      </c>
      <c r="P6" s="54">
        <v>13</v>
      </c>
      <c r="Q6" s="54">
        <v>14</v>
      </c>
    </row>
    <row r="7" spans="1:17" s="3" customFormat="1" ht="39" customHeight="1">
      <c r="A7" s="153"/>
      <c r="B7" s="154" t="s">
        <v>234</v>
      </c>
      <c r="C7" s="155" t="s">
        <v>307</v>
      </c>
      <c r="D7" s="212" t="str">
        <f>IF(SUM(F7,J7,N7,P7)=bölmə_1.1!D49,SUM(F7,J7,N7,P7),"Dəqiqləşdir")</f>
        <v>Dəqiqləşdir</v>
      </c>
      <c r="E7" s="212" t="str">
        <f>IF(SUM(G7,K7,O7,Q7)=bölmə_1.1!I49,SUM(G7,K7,O7,Q7),"Dəqiqləşdir")</f>
        <v>Dəqiqləşdir</v>
      </c>
      <c r="F7" s="214" t="str">
        <f t="shared" ref="F7:Q7" si="0">IF(SUM(F8,F21,F25,F37,F44,F51,F57,F76,F85,F90,F95)=0," ",SUM(F8,F21,F25,F37,F44,F51,F57,F76,F85,F90,F95))</f>
        <v xml:space="preserve"> </v>
      </c>
      <c r="G7" s="214" t="str">
        <f t="shared" si="0"/>
        <v xml:space="preserve"> </v>
      </c>
      <c r="H7" s="214" t="str">
        <f t="shared" si="0"/>
        <v xml:space="preserve"> </v>
      </c>
      <c r="I7" s="214" t="str">
        <f t="shared" si="0"/>
        <v xml:space="preserve"> </v>
      </c>
      <c r="J7" s="214" t="str">
        <f t="shared" si="0"/>
        <v xml:space="preserve"> </v>
      </c>
      <c r="K7" s="214" t="str">
        <f t="shared" si="0"/>
        <v xml:space="preserve"> </v>
      </c>
      <c r="L7" s="214" t="str">
        <f t="shared" si="0"/>
        <v xml:space="preserve"> </v>
      </c>
      <c r="M7" s="214" t="str">
        <f t="shared" si="0"/>
        <v xml:space="preserve"> </v>
      </c>
      <c r="N7" s="214" t="str">
        <f t="shared" si="0"/>
        <v xml:space="preserve"> </v>
      </c>
      <c r="O7" s="214" t="str">
        <f t="shared" si="0"/>
        <v xml:space="preserve"> </v>
      </c>
      <c r="P7" s="214" t="str">
        <f t="shared" si="0"/>
        <v xml:space="preserve"> </v>
      </c>
      <c r="Q7" s="214" t="str">
        <f t="shared" si="0"/>
        <v xml:space="preserve"> </v>
      </c>
    </row>
    <row r="8" spans="1:17" s="3" customFormat="1" ht="26.25" customHeight="1">
      <c r="A8" s="155"/>
      <c r="B8" s="156" t="s">
        <v>235</v>
      </c>
      <c r="C8" s="103" t="s">
        <v>308</v>
      </c>
      <c r="D8" s="212" t="str">
        <f>IF(SUM(F8,J8,N8,P8)=0," ",SUM(F8,J8,N8,P8))</f>
        <v xml:space="preserve"> </v>
      </c>
      <c r="E8" s="212" t="str">
        <f t="shared" ref="E8:E71" si="1">IF(SUM(G8,K8,O8,Q8)=0," ",SUM(G8,K8,O8,Q8))</f>
        <v xml:space="preserve"> </v>
      </c>
      <c r="F8" s="214" t="str">
        <f>IF(SUM(F9:F20)=0," ",SUM(F9:F20))</f>
        <v xml:space="preserve"> </v>
      </c>
      <c r="G8" s="214" t="str">
        <f t="shared" ref="G8:Q8" si="2">IF(SUM(G9:G20)=0," ",SUM(G9:G20))</f>
        <v xml:space="preserve"> </v>
      </c>
      <c r="H8" s="214" t="str">
        <f t="shared" si="2"/>
        <v xml:space="preserve"> </v>
      </c>
      <c r="I8" s="214" t="str">
        <f t="shared" si="2"/>
        <v xml:space="preserve"> </v>
      </c>
      <c r="J8" s="214" t="str">
        <f t="shared" si="2"/>
        <v xml:space="preserve"> </v>
      </c>
      <c r="K8" s="214" t="str">
        <f t="shared" si="2"/>
        <v xml:space="preserve"> </v>
      </c>
      <c r="L8" s="214" t="str">
        <f t="shared" si="2"/>
        <v xml:space="preserve"> </v>
      </c>
      <c r="M8" s="214" t="str">
        <f t="shared" si="2"/>
        <v xml:space="preserve"> </v>
      </c>
      <c r="N8" s="214" t="str">
        <f t="shared" si="2"/>
        <v xml:space="preserve"> </v>
      </c>
      <c r="O8" s="214" t="str">
        <f t="shared" si="2"/>
        <v xml:space="preserve"> </v>
      </c>
      <c r="P8" s="214" t="str">
        <f t="shared" si="2"/>
        <v xml:space="preserve"> </v>
      </c>
      <c r="Q8" s="214" t="str">
        <f t="shared" si="2"/>
        <v xml:space="preserve"> </v>
      </c>
    </row>
    <row r="9" spans="1:17" ht="24">
      <c r="A9" s="157" t="s">
        <v>89</v>
      </c>
      <c r="B9" s="158" t="s">
        <v>237</v>
      </c>
      <c r="C9" s="103"/>
      <c r="D9" s="213" t="str">
        <f t="shared" ref="D9:D71" si="3">IF(SUM(F9,J9,N9,P9)=0," ",SUM(F9,J9,N9,P9))</f>
        <v xml:space="preserve"> </v>
      </c>
      <c r="E9" s="213" t="str">
        <f t="shared" si="1"/>
        <v xml:space="preserve"> 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7">
      <c r="A10" s="157" t="s">
        <v>90</v>
      </c>
      <c r="B10" s="159" t="s">
        <v>81</v>
      </c>
      <c r="C10" s="103"/>
      <c r="D10" s="213" t="str">
        <f t="shared" si="3"/>
        <v xml:space="preserve"> </v>
      </c>
      <c r="E10" s="213" t="str">
        <f t="shared" si="1"/>
        <v xml:space="preserve"> 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>
      <c r="A11" s="157" t="s">
        <v>91</v>
      </c>
      <c r="B11" s="159" t="s">
        <v>79</v>
      </c>
      <c r="C11" s="103"/>
      <c r="D11" s="213" t="str">
        <f t="shared" si="3"/>
        <v xml:space="preserve"> </v>
      </c>
      <c r="E11" s="213" t="str">
        <f t="shared" si="1"/>
        <v xml:space="preserve"> 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</row>
    <row r="12" spans="1:17">
      <c r="A12" s="157" t="s">
        <v>92</v>
      </c>
      <c r="B12" s="159" t="s">
        <v>86</v>
      </c>
      <c r="C12" s="103"/>
      <c r="D12" s="213" t="str">
        <f t="shared" si="3"/>
        <v xml:space="preserve"> </v>
      </c>
      <c r="E12" s="213" t="str">
        <f t="shared" si="1"/>
        <v xml:space="preserve"> </v>
      </c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</row>
    <row r="13" spans="1:17">
      <c r="A13" s="157" t="s">
        <v>93</v>
      </c>
      <c r="B13" s="159" t="s">
        <v>85</v>
      </c>
      <c r="C13" s="103"/>
      <c r="D13" s="213" t="str">
        <f t="shared" si="3"/>
        <v xml:space="preserve"> </v>
      </c>
      <c r="E13" s="213" t="str">
        <f t="shared" si="1"/>
        <v xml:space="preserve"> </v>
      </c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</row>
    <row r="14" spans="1:17">
      <c r="A14" s="157" t="s">
        <v>61</v>
      </c>
      <c r="B14" s="159" t="s">
        <v>87</v>
      </c>
      <c r="C14" s="103"/>
      <c r="D14" s="213" t="str">
        <f t="shared" si="3"/>
        <v xml:space="preserve"> </v>
      </c>
      <c r="E14" s="213" t="str">
        <f t="shared" si="1"/>
        <v xml:space="preserve"> 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</row>
    <row r="15" spans="1:17">
      <c r="A15" s="157" t="s">
        <v>94</v>
      </c>
      <c r="B15" s="159" t="s">
        <v>82</v>
      </c>
      <c r="C15" s="103"/>
      <c r="D15" s="213" t="str">
        <f t="shared" si="3"/>
        <v xml:space="preserve"> </v>
      </c>
      <c r="E15" s="213" t="str">
        <f t="shared" si="1"/>
        <v xml:space="preserve"> </v>
      </c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</row>
    <row r="16" spans="1:17">
      <c r="A16" s="157" t="s">
        <v>95</v>
      </c>
      <c r="B16" s="159" t="s">
        <v>83</v>
      </c>
      <c r="C16" s="103"/>
      <c r="D16" s="213" t="str">
        <f t="shared" si="3"/>
        <v xml:space="preserve"> </v>
      </c>
      <c r="E16" s="213" t="str">
        <f t="shared" si="1"/>
        <v xml:space="preserve"> </v>
      </c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</row>
    <row r="17" spans="1:17">
      <c r="A17" s="157" t="s">
        <v>96</v>
      </c>
      <c r="B17" s="159" t="s">
        <v>84</v>
      </c>
      <c r="C17" s="103"/>
      <c r="D17" s="213" t="str">
        <f t="shared" si="3"/>
        <v xml:space="preserve"> </v>
      </c>
      <c r="E17" s="213" t="str">
        <f t="shared" si="1"/>
        <v xml:space="preserve"> </v>
      </c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</row>
    <row r="18" spans="1:17">
      <c r="A18" s="157" t="s">
        <v>71</v>
      </c>
      <c r="B18" s="159" t="s">
        <v>80</v>
      </c>
      <c r="C18" s="103"/>
      <c r="D18" s="213" t="str">
        <f t="shared" si="3"/>
        <v xml:space="preserve"> </v>
      </c>
      <c r="E18" s="213" t="str">
        <f t="shared" si="1"/>
        <v xml:space="preserve"> </v>
      </c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</row>
    <row r="19" spans="1:17">
      <c r="A19" s="157" t="s">
        <v>97</v>
      </c>
      <c r="B19" s="159" t="s">
        <v>88</v>
      </c>
      <c r="C19" s="103"/>
      <c r="D19" s="213" t="str">
        <f t="shared" si="3"/>
        <v xml:space="preserve"> </v>
      </c>
      <c r="E19" s="213" t="str">
        <f t="shared" si="1"/>
        <v xml:space="preserve"> </v>
      </c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</row>
    <row r="20" spans="1:17">
      <c r="A20" s="157" t="s">
        <v>238</v>
      </c>
      <c r="B20" s="159" t="s">
        <v>239</v>
      </c>
      <c r="C20" s="103"/>
      <c r="D20" s="213" t="str">
        <f t="shared" si="3"/>
        <v xml:space="preserve"> </v>
      </c>
      <c r="E20" s="213" t="str">
        <f t="shared" si="1"/>
        <v xml:space="preserve"> </v>
      </c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</row>
    <row r="21" spans="1:17" ht="24">
      <c r="A21" s="160"/>
      <c r="B21" s="161" t="s">
        <v>236</v>
      </c>
      <c r="C21" s="103" t="s">
        <v>309</v>
      </c>
      <c r="D21" s="212" t="str">
        <f t="shared" si="3"/>
        <v xml:space="preserve"> </v>
      </c>
      <c r="E21" s="212" t="str">
        <f t="shared" si="1"/>
        <v xml:space="preserve"> </v>
      </c>
      <c r="F21" s="214" t="str">
        <f t="shared" ref="F21:Q21" si="4">IF(SUM(F22:F24)=0," ",SUM(F22:F24))</f>
        <v xml:space="preserve"> </v>
      </c>
      <c r="G21" s="214" t="str">
        <f t="shared" si="4"/>
        <v xml:space="preserve"> </v>
      </c>
      <c r="H21" s="214" t="str">
        <f t="shared" si="4"/>
        <v xml:space="preserve"> </v>
      </c>
      <c r="I21" s="214" t="str">
        <f t="shared" si="4"/>
        <v xml:space="preserve"> </v>
      </c>
      <c r="J21" s="214" t="str">
        <f t="shared" si="4"/>
        <v xml:space="preserve"> </v>
      </c>
      <c r="K21" s="214" t="str">
        <f t="shared" si="4"/>
        <v xml:space="preserve"> </v>
      </c>
      <c r="L21" s="214" t="str">
        <f t="shared" si="4"/>
        <v xml:space="preserve"> </v>
      </c>
      <c r="M21" s="214" t="str">
        <f t="shared" si="4"/>
        <v xml:space="preserve"> </v>
      </c>
      <c r="N21" s="214" t="str">
        <f t="shared" si="4"/>
        <v xml:space="preserve"> </v>
      </c>
      <c r="O21" s="214" t="str">
        <f t="shared" si="4"/>
        <v xml:space="preserve"> </v>
      </c>
      <c r="P21" s="214" t="str">
        <f t="shared" si="4"/>
        <v xml:space="preserve"> </v>
      </c>
      <c r="Q21" s="214" t="str">
        <f t="shared" si="4"/>
        <v xml:space="preserve"> </v>
      </c>
    </row>
    <row r="22" spans="1:17" s="2" customFormat="1" ht="24">
      <c r="A22" s="157">
        <v>306</v>
      </c>
      <c r="B22" s="158" t="s">
        <v>240</v>
      </c>
      <c r="C22" s="103"/>
      <c r="D22" s="213" t="str">
        <f t="shared" si="3"/>
        <v xml:space="preserve"> </v>
      </c>
      <c r="E22" s="213" t="str">
        <f t="shared" si="1"/>
        <v xml:space="preserve"> 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>
      <c r="A23" s="157">
        <v>308</v>
      </c>
      <c r="B23" s="159" t="s">
        <v>98</v>
      </c>
      <c r="C23" s="103"/>
      <c r="D23" s="213" t="str">
        <f t="shared" si="3"/>
        <v xml:space="preserve"> </v>
      </c>
      <c r="E23" s="213" t="str">
        <f t="shared" si="1"/>
        <v xml:space="preserve"> 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s="2" customFormat="1">
      <c r="A24" s="157">
        <v>309</v>
      </c>
      <c r="B24" s="159" t="s">
        <v>99</v>
      </c>
      <c r="C24" s="103"/>
      <c r="D24" s="213" t="str">
        <f t="shared" si="3"/>
        <v xml:space="preserve"> </v>
      </c>
      <c r="E24" s="213" t="str">
        <f t="shared" si="1"/>
        <v xml:space="preserve"> </v>
      </c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</row>
    <row r="25" spans="1:17" ht="26.25" customHeight="1">
      <c r="A25" s="160"/>
      <c r="B25" s="161" t="s">
        <v>241</v>
      </c>
      <c r="C25" s="103" t="s">
        <v>310</v>
      </c>
      <c r="D25" s="212" t="str">
        <f t="shared" si="3"/>
        <v xml:space="preserve"> </v>
      </c>
      <c r="E25" s="212" t="str">
        <f t="shared" si="1"/>
        <v xml:space="preserve"> </v>
      </c>
      <c r="F25" s="214" t="str">
        <f t="shared" ref="F25:Q25" si="5">IF(SUM(F26:F36)=0," ",SUM(F26:F36))</f>
        <v xml:space="preserve"> </v>
      </c>
      <c r="G25" s="214" t="str">
        <f t="shared" si="5"/>
        <v xml:space="preserve"> </v>
      </c>
      <c r="H25" s="214" t="str">
        <f t="shared" si="5"/>
        <v xml:space="preserve"> </v>
      </c>
      <c r="I25" s="214" t="str">
        <f t="shared" si="5"/>
        <v xml:space="preserve"> </v>
      </c>
      <c r="J25" s="214" t="str">
        <f t="shared" si="5"/>
        <v xml:space="preserve"> </v>
      </c>
      <c r="K25" s="214" t="str">
        <f t="shared" si="5"/>
        <v xml:space="preserve"> </v>
      </c>
      <c r="L25" s="214" t="str">
        <f t="shared" si="5"/>
        <v xml:space="preserve"> </v>
      </c>
      <c r="M25" s="214" t="str">
        <f t="shared" si="5"/>
        <v xml:space="preserve"> </v>
      </c>
      <c r="N25" s="214" t="str">
        <f t="shared" si="5"/>
        <v xml:space="preserve"> </v>
      </c>
      <c r="O25" s="214" t="str">
        <f t="shared" si="5"/>
        <v xml:space="preserve"> </v>
      </c>
      <c r="P25" s="214" t="str">
        <f t="shared" si="5"/>
        <v xml:space="preserve"> </v>
      </c>
      <c r="Q25" s="214" t="str">
        <f t="shared" si="5"/>
        <v xml:space="preserve"> </v>
      </c>
    </row>
    <row r="26" spans="1:17" ht="24">
      <c r="A26" s="157">
        <v>200</v>
      </c>
      <c r="B26" s="158" t="s">
        <v>242</v>
      </c>
      <c r="C26" s="103"/>
      <c r="D26" s="213" t="str">
        <f t="shared" si="3"/>
        <v xml:space="preserve"> </v>
      </c>
      <c r="E26" s="213" t="str">
        <f t="shared" si="1"/>
        <v xml:space="preserve"> 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>
      <c r="A27" s="157">
        <v>501</v>
      </c>
      <c r="B27" s="159" t="s">
        <v>100</v>
      </c>
      <c r="C27" s="103"/>
      <c r="D27" s="213" t="str">
        <f t="shared" si="3"/>
        <v xml:space="preserve"> </v>
      </c>
      <c r="E27" s="213" t="str">
        <f t="shared" si="1"/>
        <v xml:space="preserve"> 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1:17" s="2" customFormat="1">
      <c r="A28" s="157">
        <v>502</v>
      </c>
      <c r="B28" s="159" t="s">
        <v>101</v>
      </c>
      <c r="C28" s="103"/>
      <c r="D28" s="213" t="str">
        <f t="shared" si="3"/>
        <v xml:space="preserve"> </v>
      </c>
      <c r="E28" s="213" t="str">
        <f t="shared" si="1"/>
        <v xml:space="preserve"> </v>
      </c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</row>
    <row r="29" spans="1:17">
      <c r="A29" s="157">
        <v>503</v>
      </c>
      <c r="B29" s="159" t="s">
        <v>102</v>
      </c>
      <c r="C29" s="103"/>
      <c r="D29" s="213" t="str">
        <f t="shared" si="3"/>
        <v xml:space="preserve"> </v>
      </c>
      <c r="E29" s="213" t="str">
        <f t="shared" si="1"/>
        <v xml:space="preserve"> 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</row>
    <row r="30" spans="1:17" s="2" customFormat="1">
      <c r="A30" s="157">
        <v>504</v>
      </c>
      <c r="B30" s="159" t="s">
        <v>103</v>
      </c>
      <c r="C30" s="103"/>
      <c r="D30" s="213" t="str">
        <f t="shared" si="3"/>
        <v xml:space="preserve"> </v>
      </c>
      <c r="E30" s="213" t="str">
        <f t="shared" si="1"/>
        <v xml:space="preserve"> </v>
      </c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</row>
    <row r="31" spans="1:17">
      <c r="A31" s="157">
        <v>505</v>
      </c>
      <c r="B31" s="159" t="s">
        <v>104</v>
      </c>
      <c r="C31" s="103"/>
      <c r="D31" s="213" t="str">
        <f t="shared" si="3"/>
        <v xml:space="preserve"> </v>
      </c>
      <c r="E31" s="213" t="str">
        <f t="shared" si="1"/>
        <v xml:space="preserve"> </v>
      </c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</row>
    <row r="32" spans="1:17">
      <c r="A32" s="157">
        <v>506</v>
      </c>
      <c r="B32" s="159" t="s">
        <v>105</v>
      </c>
      <c r="C32" s="103"/>
      <c r="D32" s="213" t="str">
        <f t="shared" si="3"/>
        <v xml:space="preserve"> </v>
      </c>
      <c r="E32" s="213" t="str">
        <f t="shared" si="1"/>
        <v xml:space="preserve"> </v>
      </c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</row>
    <row r="33" spans="1:17">
      <c r="A33" s="157">
        <v>507</v>
      </c>
      <c r="B33" s="159" t="s">
        <v>106</v>
      </c>
      <c r="C33" s="103"/>
      <c r="D33" s="213" t="str">
        <f t="shared" si="3"/>
        <v xml:space="preserve"> </v>
      </c>
      <c r="E33" s="213" t="str">
        <f t="shared" si="1"/>
        <v xml:space="preserve"> </v>
      </c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</row>
    <row r="34" spans="1:17">
      <c r="A34" s="157">
        <v>508</v>
      </c>
      <c r="B34" s="159" t="s">
        <v>107</v>
      </c>
      <c r="C34" s="103"/>
      <c r="D34" s="213" t="str">
        <f t="shared" si="3"/>
        <v xml:space="preserve"> </v>
      </c>
      <c r="E34" s="213" t="str">
        <f t="shared" si="1"/>
        <v xml:space="preserve"> </v>
      </c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</row>
    <row r="35" spans="1:17">
      <c r="A35" s="157">
        <v>509</v>
      </c>
      <c r="B35" s="159" t="s">
        <v>108</v>
      </c>
      <c r="C35" s="103"/>
      <c r="D35" s="213" t="str">
        <f t="shared" si="3"/>
        <v xml:space="preserve"> </v>
      </c>
      <c r="E35" s="213" t="str">
        <f t="shared" si="1"/>
        <v xml:space="preserve"> </v>
      </c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</row>
    <row r="36" spans="1:17">
      <c r="A36" s="157">
        <v>510</v>
      </c>
      <c r="B36" s="159" t="s">
        <v>109</v>
      </c>
      <c r="C36" s="103"/>
      <c r="D36" s="213" t="str">
        <f t="shared" si="3"/>
        <v xml:space="preserve"> </v>
      </c>
      <c r="E36" s="213" t="str">
        <f t="shared" si="1"/>
        <v xml:space="preserve"> </v>
      </c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</row>
    <row r="37" spans="1:17" ht="36">
      <c r="A37" s="160"/>
      <c r="B37" s="161" t="s">
        <v>243</v>
      </c>
      <c r="C37" s="103" t="s">
        <v>311</v>
      </c>
      <c r="D37" s="212" t="str">
        <f t="shared" si="3"/>
        <v xml:space="preserve"> </v>
      </c>
      <c r="E37" s="212" t="str">
        <f t="shared" si="1"/>
        <v xml:space="preserve"> </v>
      </c>
      <c r="F37" s="214" t="str">
        <f>IF(SUM(F38:F43)=0," ",SUM(F38:F43))</f>
        <v xml:space="preserve"> </v>
      </c>
      <c r="G37" s="214" t="str">
        <f t="shared" ref="G37:Q37" si="6">IF(SUM(G38:G43)=0," ",SUM(G38:G43))</f>
        <v xml:space="preserve"> </v>
      </c>
      <c r="H37" s="214" t="str">
        <f t="shared" si="6"/>
        <v xml:space="preserve"> </v>
      </c>
      <c r="I37" s="214" t="str">
        <f t="shared" si="6"/>
        <v xml:space="preserve"> </v>
      </c>
      <c r="J37" s="214" t="str">
        <f t="shared" si="6"/>
        <v xml:space="preserve"> </v>
      </c>
      <c r="K37" s="214" t="str">
        <f t="shared" si="6"/>
        <v xml:space="preserve"> </v>
      </c>
      <c r="L37" s="214" t="str">
        <f t="shared" si="6"/>
        <v xml:space="preserve"> </v>
      </c>
      <c r="M37" s="214" t="str">
        <f t="shared" si="6"/>
        <v xml:space="preserve"> </v>
      </c>
      <c r="N37" s="214" t="str">
        <f t="shared" si="6"/>
        <v xml:space="preserve"> </v>
      </c>
      <c r="O37" s="214" t="str">
        <f t="shared" si="6"/>
        <v xml:space="preserve"> </v>
      </c>
      <c r="P37" s="214" t="str">
        <f t="shared" si="6"/>
        <v xml:space="preserve"> </v>
      </c>
      <c r="Q37" s="214" t="str">
        <f t="shared" si="6"/>
        <v xml:space="preserve"> </v>
      </c>
    </row>
    <row r="38" spans="1:17" ht="24">
      <c r="A38" s="157">
        <v>401</v>
      </c>
      <c r="B38" s="158" t="s">
        <v>244</v>
      </c>
      <c r="C38" s="103"/>
      <c r="D38" s="213" t="str">
        <f t="shared" si="3"/>
        <v xml:space="preserve"> </v>
      </c>
      <c r="E38" s="213" t="str">
        <f t="shared" si="1"/>
        <v xml:space="preserve"> 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1:17">
      <c r="A39" s="157">
        <v>402</v>
      </c>
      <c r="B39" s="159" t="s">
        <v>110</v>
      </c>
      <c r="C39" s="103"/>
      <c r="D39" s="213" t="str">
        <f t="shared" si="3"/>
        <v xml:space="preserve"> </v>
      </c>
      <c r="E39" s="213" t="str">
        <f t="shared" si="1"/>
        <v xml:space="preserve"> 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>
      <c r="A40" s="157">
        <v>403</v>
      </c>
      <c r="B40" s="159" t="s">
        <v>111</v>
      </c>
      <c r="C40" s="103"/>
      <c r="D40" s="213" t="str">
        <f t="shared" si="3"/>
        <v xml:space="preserve"> </v>
      </c>
      <c r="E40" s="213" t="str">
        <f t="shared" si="1"/>
        <v xml:space="preserve"> 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17" ht="14.25" customHeight="1">
      <c r="A41" s="157">
        <v>404</v>
      </c>
      <c r="B41" s="159" t="s">
        <v>112</v>
      </c>
      <c r="C41" s="103"/>
      <c r="D41" s="213" t="str">
        <f t="shared" si="3"/>
        <v xml:space="preserve"> </v>
      </c>
      <c r="E41" s="213" t="str">
        <f t="shared" si="1"/>
        <v xml:space="preserve"> </v>
      </c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</row>
    <row r="42" spans="1:17" s="2" customFormat="1" ht="16.5" customHeight="1">
      <c r="A42" s="157">
        <v>405</v>
      </c>
      <c r="B42" s="159" t="s">
        <v>113</v>
      </c>
      <c r="C42" s="103"/>
      <c r="D42" s="213" t="str">
        <f t="shared" si="3"/>
        <v xml:space="preserve"> </v>
      </c>
      <c r="E42" s="213" t="str">
        <f t="shared" si="1"/>
        <v xml:space="preserve"> </v>
      </c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</row>
    <row r="43" spans="1:17">
      <c r="A43" s="157">
        <v>406</v>
      </c>
      <c r="B43" s="159" t="s">
        <v>114</v>
      </c>
      <c r="C43" s="103"/>
      <c r="D43" s="213" t="str">
        <f t="shared" si="3"/>
        <v xml:space="preserve"> </v>
      </c>
      <c r="E43" s="213" t="str">
        <f t="shared" si="1"/>
        <v xml:space="preserve"> </v>
      </c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</row>
    <row r="44" spans="1:17" ht="24">
      <c r="A44" s="160"/>
      <c r="B44" s="161" t="s">
        <v>245</v>
      </c>
      <c r="C44" s="103" t="s">
        <v>312</v>
      </c>
      <c r="D44" s="212" t="str">
        <f t="shared" si="3"/>
        <v xml:space="preserve"> </v>
      </c>
      <c r="E44" s="212" t="str">
        <f t="shared" si="1"/>
        <v xml:space="preserve"> </v>
      </c>
      <c r="F44" s="214" t="str">
        <f>IF(SUM(F45:F50)=0," ",SUM(F45:F50))</f>
        <v xml:space="preserve"> </v>
      </c>
      <c r="G44" s="214" t="str">
        <f t="shared" ref="G44:Q44" si="7">IF(SUM(G45:G50)=0," ",SUM(G45:G50))</f>
        <v xml:space="preserve"> </v>
      </c>
      <c r="H44" s="214" t="str">
        <f t="shared" si="7"/>
        <v xml:space="preserve"> </v>
      </c>
      <c r="I44" s="214" t="str">
        <f t="shared" si="7"/>
        <v xml:space="preserve"> </v>
      </c>
      <c r="J44" s="214" t="str">
        <f t="shared" si="7"/>
        <v xml:space="preserve"> </v>
      </c>
      <c r="K44" s="214" t="str">
        <f t="shared" si="7"/>
        <v xml:space="preserve"> </v>
      </c>
      <c r="L44" s="214" t="str">
        <f t="shared" si="7"/>
        <v xml:space="preserve"> </v>
      </c>
      <c r="M44" s="214" t="str">
        <f t="shared" si="7"/>
        <v xml:space="preserve"> </v>
      </c>
      <c r="N44" s="214" t="str">
        <f t="shared" si="7"/>
        <v xml:space="preserve"> </v>
      </c>
      <c r="O44" s="214" t="str">
        <f t="shared" si="7"/>
        <v xml:space="preserve"> </v>
      </c>
      <c r="P44" s="214" t="str">
        <f t="shared" si="7"/>
        <v xml:space="preserve"> </v>
      </c>
      <c r="Q44" s="214" t="str">
        <f t="shared" si="7"/>
        <v xml:space="preserve"> </v>
      </c>
    </row>
    <row r="45" spans="1:17" ht="24">
      <c r="A45" s="157">
        <v>801</v>
      </c>
      <c r="B45" s="158" t="s">
        <v>246</v>
      </c>
      <c r="C45" s="103"/>
      <c r="D45" s="213" t="str">
        <f t="shared" si="3"/>
        <v xml:space="preserve"> </v>
      </c>
      <c r="E45" s="213" t="str">
        <f t="shared" si="1"/>
        <v xml:space="preserve"> 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1:17">
      <c r="A46" s="157">
        <v>802</v>
      </c>
      <c r="B46" s="159" t="s">
        <v>115</v>
      </c>
      <c r="C46" s="103"/>
      <c r="D46" s="213" t="str">
        <f t="shared" si="3"/>
        <v xml:space="preserve"> </v>
      </c>
      <c r="E46" s="213" t="str">
        <f t="shared" si="1"/>
        <v xml:space="preserve"> 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1:17">
      <c r="A47" s="157">
        <v>803</v>
      </c>
      <c r="B47" s="159" t="s">
        <v>116</v>
      </c>
      <c r="C47" s="103"/>
      <c r="D47" s="213" t="str">
        <f t="shared" si="3"/>
        <v xml:space="preserve"> </v>
      </c>
      <c r="E47" s="213" t="str">
        <f t="shared" si="1"/>
        <v xml:space="preserve"> 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1:17">
      <c r="A48" s="157">
        <v>804</v>
      </c>
      <c r="B48" s="159" t="s">
        <v>117</v>
      </c>
      <c r="C48" s="103"/>
      <c r="D48" s="213" t="str">
        <f t="shared" si="3"/>
        <v xml:space="preserve"> </v>
      </c>
      <c r="E48" s="213" t="str">
        <f t="shared" si="1"/>
        <v xml:space="preserve"> </v>
      </c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</row>
    <row r="49" spans="1:17">
      <c r="A49" s="157">
        <v>805</v>
      </c>
      <c r="B49" s="159" t="s">
        <v>118</v>
      </c>
      <c r="C49" s="103"/>
      <c r="D49" s="213" t="str">
        <f t="shared" si="3"/>
        <v xml:space="preserve"> </v>
      </c>
      <c r="E49" s="213" t="str">
        <f t="shared" si="1"/>
        <v xml:space="preserve"> </v>
      </c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</row>
    <row r="50" spans="1:17">
      <c r="A50" s="157">
        <v>806</v>
      </c>
      <c r="B50" s="159" t="s">
        <v>119</v>
      </c>
      <c r="C50" s="103"/>
      <c r="D50" s="213" t="str">
        <f t="shared" si="3"/>
        <v xml:space="preserve"> </v>
      </c>
      <c r="E50" s="213" t="str">
        <f t="shared" si="1"/>
        <v xml:space="preserve"> </v>
      </c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</row>
    <row r="51" spans="1:17" s="2" customFormat="1" ht="36">
      <c r="A51" s="160"/>
      <c r="B51" s="161" t="s">
        <v>247</v>
      </c>
      <c r="C51" s="103" t="s">
        <v>313</v>
      </c>
      <c r="D51" s="212" t="str">
        <f t="shared" si="3"/>
        <v xml:space="preserve"> </v>
      </c>
      <c r="E51" s="212" t="str">
        <f t="shared" si="1"/>
        <v xml:space="preserve"> </v>
      </c>
      <c r="F51" s="214" t="str">
        <f>IF(SUM(F52:F56)=0," ",SUM(F52:F56))</f>
        <v xml:space="preserve"> </v>
      </c>
      <c r="G51" s="214" t="str">
        <f t="shared" ref="G51:Q51" si="8">IF(SUM(G52:G56)=0," ",SUM(G52:G56))</f>
        <v xml:space="preserve"> </v>
      </c>
      <c r="H51" s="214" t="str">
        <f t="shared" si="8"/>
        <v xml:space="preserve"> </v>
      </c>
      <c r="I51" s="214" t="str">
        <f t="shared" si="8"/>
        <v xml:space="preserve"> </v>
      </c>
      <c r="J51" s="214" t="str">
        <f t="shared" si="8"/>
        <v xml:space="preserve"> </v>
      </c>
      <c r="K51" s="214" t="str">
        <f t="shared" si="8"/>
        <v xml:space="preserve"> </v>
      </c>
      <c r="L51" s="214" t="str">
        <f t="shared" si="8"/>
        <v xml:space="preserve"> </v>
      </c>
      <c r="M51" s="214" t="str">
        <f t="shared" si="8"/>
        <v xml:space="preserve"> </v>
      </c>
      <c r="N51" s="214" t="str">
        <f t="shared" si="8"/>
        <v xml:space="preserve"> </v>
      </c>
      <c r="O51" s="214" t="str">
        <f t="shared" si="8"/>
        <v xml:space="preserve"> </v>
      </c>
      <c r="P51" s="214" t="str">
        <f t="shared" si="8"/>
        <v xml:space="preserve"> </v>
      </c>
      <c r="Q51" s="214" t="str">
        <f t="shared" si="8"/>
        <v xml:space="preserve"> </v>
      </c>
    </row>
    <row r="52" spans="1:17" ht="24">
      <c r="A52" s="157">
        <v>301</v>
      </c>
      <c r="B52" s="158" t="s">
        <v>248</v>
      </c>
      <c r="C52" s="103"/>
      <c r="D52" s="213" t="str">
        <f t="shared" si="3"/>
        <v xml:space="preserve"> </v>
      </c>
      <c r="E52" s="213" t="str">
        <f t="shared" si="1"/>
        <v xml:space="preserve"> 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1:17" s="2" customFormat="1">
      <c r="A53" s="157">
        <v>302</v>
      </c>
      <c r="B53" s="159" t="s">
        <v>120</v>
      </c>
      <c r="C53" s="103"/>
      <c r="D53" s="213" t="str">
        <f t="shared" si="3"/>
        <v xml:space="preserve"> </v>
      </c>
      <c r="E53" s="213" t="str">
        <f t="shared" si="1"/>
        <v xml:space="preserve"> 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  <row r="54" spans="1:17">
      <c r="A54" s="157">
        <v>303</v>
      </c>
      <c r="B54" s="159" t="s">
        <v>121</v>
      </c>
      <c r="C54" s="103"/>
      <c r="D54" s="213" t="str">
        <f t="shared" si="3"/>
        <v xml:space="preserve"> </v>
      </c>
      <c r="E54" s="213" t="str">
        <f t="shared" si="1"/>
        <v xml:space="preserve"> 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1:17">
      <c r="A55" s="157">
        <v>304</v>
      </c>
      <c r="B55" s="159" t="s">
        <v>122</v>
      </c>
      <c r="C55" s="103"/>
      <c r="D55" s="213" t="str">
        <f t="shared" si="3"/>
        <v xml:space="preserve"> </v>
      </c>
      <c r="E55" s="213" t="str">
        <f t="shared" si="1"/>
        <v xml:space="preserve"> </v>
      </c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1:17">
      <c r="A56" s="157">
        <v>305</v>
      </c>
      <c r="B56" s="159" t="s">
        <v>123</v>
      </c>
      <c r="C56" s="103"/>
      <c r="D56" s="213" t="str">
        <f t="shared" si="3"/>
        <v xml:space="preserve"> </v>
      </c>
      <c r="E56" s="213" t="str">
        <f t="shared" si="1"/>
        <v xml:space="preserve"> </v>
      </c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</row>
    <row r="57" spans="1:17" ht="24">
      <c r="A57" s="160"/>
      <c r="B57" s="161" t="s">
        <v>249</v>
      </c>
      <c r="C57" s="103" t="s">
        <v>314</v>
      </c>
      <c r="D57" s="212" t="str">
        <f t="shared" si="3"/>
        <v xml:space="preserve"> </v>
      </c>
      <c r="E57" s="212" t="str">
        <f t="shared" si="1"/>
        <v xml:space="preserve"> </v>
      </c>
      <c r="F57" s="214" t="str">
        <f>IF(SUM(F58:F75)=0," ",SUM(F58:F75))</f>
        <v xml:space="preserve"> </v>
      </c>
      <c r="G57" s="214" t="str">
        <f t="shared" ref="G57:Q57" si="9">IF(SUM(G58:G75)=0," ",SUM(G58:G75))</f>
        <v xml:space="preserve"> </v>
      </c>
      <c r="H57" s="214" t="str">
        <f t="shared" si="9"/>
        <v xml:space="preserve"> </v>
      </c>
      <c r="I57" s="214" t="str">
        <f t="shared" si="9"/>
        <v xml:space="preserve"> </v>
      </c>
      <c r="J57" s="214" t="str">
        <f t="shared" si="9"/>
        <v xml:space="preserve"> </v>
      </c>
      <c r="K57" s="214" t="str">
        <f t="shared" si="9"/>
        <v xml:space="preserve"> </v>
      </c>
      <c r="L57" s="214" t="str">
        <f t="shared" si="9"/>
        <v xml:space="preserve"> </v>
      </c>
      <c r="M57" s="214" t="str">
        <f t="shared" si="9"/>
        <v xml:space="preserve"> </v>
      </c>
      <c r="N57" s="214" t="str">
        <f t="shared" si="9"/>
        <v xml:space="preserve"> </v>
      </c>
      <c r="O57" s="214" t="str">
        <f t="shared" si="9"/>
        <v xml:space="preserve"> </v>
      </c>
      <c r="P57" s="214" t="str">
        <f t="shared" si="9"/>
        <v xml:space="preserve"> </v>
      </c>
      <c r="Q57" s="214" t="str">
        <f t="shared" si="9"/>
        <v xml:space="preserve"> </v>
      </c>
    </row>
    <row r="58" spans="1:17" ht="24">
      <c r="A58" s="157">
        <v>408</v>
      </c>
      <c r="B58" s="158" t="s">
        <v>250</v>
      </c>
      <c r="C58" s="103"/>
      <c r="D58" s="213" t="str">
        <f t="shared" si="3"/>
        <v xml:space="preserve"> </v>
      </c>
      <c r="E58" s="213" t="str">
        <f t="shared" si="1"/>
        <v xml:space="preserve"> 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1:17">
      <c r="A59" s="157">
        <v>607</v>
      </c>
      <c r="B59" s="159" t="s">
        <v>124</v>
      </c>
      <c r="C59" s="103"/>
      <c r="D59" s="213" t="str">
        <f t="shared" si="3"/>
        <v xml:space="preserve"> </v>
      </c>
      <c r="E59" s="213" t="str">
        <f t="shared" si="1"/>
        <v xml:space="preserve"> 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1:17" s="2" customFormat="1">
      <c r="A60" s="157">
        <v>608</v>
      </c>
      <c r="B60" s="159" t="s">
        <v>125</v>
      </c>
      <c r="C60" s="103"/>
      <c r="D60" s="213" t="str">
        <f t="shared" si="3"/>
        <v xml:space="preserve"> </v>
      </c>
      <c r="E60" s="213" t="str">
        <f t="shared" si="1"/>
        <v xml:space="preserve"> 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1:17">
      <c r="A61" s="157">
        <v>610</v>
      </c>
      <c r="B61" s="159" t="s">
        <v>126</v>
      </c>
      <c r="C61" s="103"/>
      <c r="D61" s="213" t="str">
        <f t="shared" si="3"/>
        <v xml:space="preserve"> </v>
      </c>
      <c r="E61" s="213" t="str">
        <f t="shared" si="1"/>
        <v xml:space="preserve"> </v>
      </c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</row>
    <row r="62" spans="1:17" s="2" customFormat="1">
      <c r="A62" s="157">
        <v>807</v>
      </c>
      <c r="B62" s="159" t="s">
        <v>127</v>
      </c>
      <c r="C62" s="103"/>
      <c r="D62" s="213" t="str">
        <f t="shared" si="3"/>
        <v xml:space="preserve"> </v>
      </c>
      <c r="E62" s="213" t="str">
        <f t="shared" si="1"/>
        <v xml:space="preserve"> </v>
      </c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</row>
    <row r="63" spans="1:17">
      <c r="A63" s="157">
        <v>808</v>
      </c>
      <c r="B63" s="159" t="s">
        <v>128</v>
      </c>
      <c r="C63" s="103"/>
      <c r="D63" s="213" t="str">
        <f t="shared" si="3"/>
        <v xml:space="preserve"> </v>
      </c>
      <c r="E63" s="213" t="str">
        <f t="shared" si="1"/>
        <v xml:space="preserve"> </v>
      </c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</row>
    <row r="64" spans="1:17">
      <c r="A64" s="157">
        <v>809</v>
      </c>
      <c r="B64" s="159" t="s">
        <v>129</v>
      </c>
      <c r="C64" s="103"/>
      <c r="D64" s="213" t="str">
        <f t="shared" si="3"/>
        <v xml:space="preserve"> </v>
      </c>
      <c r="E64" s="213" t="str">
        <f t="shared" si="1"/>
        <v xml:space="preserve"> </v>
      </c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</row>
    <row r="65" spans="1:17">
      <c r="A65" s="157">
        <v>901</v>
      </c>
      <c r="B65" s="159" t="s">
        <v>130</v>
      </c>
      <c r="C65" s="103"/>
      <c r="D65" s="213" t="str">
        <f t="shared" si="3"/>
        <v xml:space="preserve"> </v>
      </c>
      <c r="E65" s="213" t="str">
        <f t="shared" si="1"/>
        <v xml:space="preserve"> </v>
      </c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</row>
    <row r="66" spans="1:17">
      <c r="A66" s="157">
        <v>902</v>
      </c>
      <c r="B66" s="159" t="s">
        <v>131</v>
      </c>
      <c r="C66" s="103"/>
      <c r="D66" s="213" t="str">
        <f t="shared" si="3"/>
        <v xml:space="preserve"> </v>
      </c>
      <c r="E66" s="213" t="str">
        <f t="shared" si="1"/>
        <v xml:space="preserve"> </v>
      </c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</row>
    <row r="67" spans="1:17">
      <c r="A67" s="157">
        <v>903</v>
      </c>
      <c r="B67" s="159" t="s">
        <v>132</v>
      </c>
      <c r="C67" s="103"/>
      <c r="D67" s="213" t="str">
        <f t="shared" si="3"/>
        <v xml:space="preserve"> </v>
      </c>
      <c r="E67" s="213" t="str">
        <f t="shared" si="1"/>
        <v xml:space="preserve"> </v>
      </c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</row>
    <row r="68" spans="1:17" s="2" customFormat="1">
      <c r="A68" s="157">
        <v>904</v>
      </c>
      <c r="B68" s="159" t="s">
        <v>133</v>
      </c>
      <c r="C68" s="103"/>
      <c r="D68" s="213" t="str">
        <f t="shared" si="3"/>
        <v xml:space="preserve"> </v>
      </c>
      <c r="E68" s="213" t="str">
        <f t="shared" si="1"/>
        <v xml:space="preserve"> </v>
      </c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</row>
    <row r="69" spans="1:17">
      <c r="A69" s="157">
        <v>905</v>
      </c>
      <c r="B69" s="159" t="s">
        <v>134</v>
      </c>
      <c r="C69" s="103"/>
      <c r="D69" s="213" t="str">
        <f t="shared" si="3"/>
        <v xml:space="preserve"> </v>
      </c>
      <c r="E69" s="213" t="str">
        <f t="shared" si="1"/>
        <v xml:space="preserve"> </v>
      </c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</row>
    <row r="70" spans="1:17" s="2" customFormat="1">
      <c r="A70" s="157">
        <v>906</v>
      </c>
      <c r="B70" s="159" t="s">
        <v>135</v>
      </c>
      <c r="C70" s="103"/>
      <c r="D70" s="213" t="str">
        <f t="shared" si="3"/>
        <v xml:space="preserve"> </v>
      </c>
      <c r="E70" s="213" t="str">
        <f t="shared" si="1"/>
        <v xml:space="preserve"> </v>
      </c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</row>
    <row r="71" spans="1:17">
      <c r="A71" s="157">
        <v>907</v>
      </c>
      <c r="B71" s="159" t="s">
        <v>136</v>
      </c>
      <c r="C71" s="103"/>
      <c r="D71" s="213" t="str">
        <f t="shared" si="3"/>
        <v xml:space="preserve"> </v>
      </c>
      <c r="E71" s="213" t="str">
        <f t="shared" si="1"/>
        <v xml:space="preserve"> </v>
      </c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</row>
    <row r="72" spans="1:17">
      <c r="A72" s="157">
        <v>908</v>
      </c>
      <c r="B72" s="159" t="s">
        <v>137</v>
      </c>
      <c r="C72" s="103"/>
      <c r="D72" s="213" t="str">
        <f t="shared" ref="D72:D103" si="10">IF(SUM(F72,J72,N72,P72)=0," ",SUM(F72,J72,N72,P72))</f>
        <v xml:space="preserve"> </v>
      </c>
      <c r="E72" s="213" t="str">
        <f t="shared" ref="E72:E103" si="11">IF(SUM(G72,K72,O72,Q72)=0," ",SUM(G72,K72,O72,Q72))</f>
        <v xml:space="preserve"> </v>
      </c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</row>
    <row r="73" spans="1:17">
      <c r="A73" s="157">
        <v>909</v>
      </c>
      <c r="B73" s="159" t="s">
        <v>138</v>
      </c>
      <c r="C73" s="103"/>
      <c r="D73" s="213" t="str">
        <f t="shared" si="10"/>
        <v xml:space="preserve"> </v>
      </c>
      <c r="E73" s="213" t="str">
        <f t="shared" si="11"/>
        <v xml:space="preserve"> </v>
      </c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</row>
    <row r="74" spans="1:17">
      <c r="A74" s="157">
        <v>910</v>
      </c>
      <c r="B74" s="159" t="s">
        <v>139</v>
      </c>
      <c r="C74" s="103"/>
      <c r="D74" s="213" t="str">
        <f t="shared" si="10"/>
        <v xml:space="preserve"> </v>
      </c>
      <c r="E74" s="213" t="str">
        <f t="shared" si="11"/>
        <v xml:space="preserve"> </v>
      </c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</row>
    <row r="75" spans="1:17">
      <c r="A75" s="157">
        <v>911</v>
      </c>
      <c r="B75" s="159" t="s">
        <v>140</v>
      </c>
      <c r="C75" s="103"/>
      <c r="D75" s="213" t="str">
        <f t="shared" si="10"/>
        <v xml:space="preserve"> </v>
      </c>
      <c r="E75" s="213" t="str">
        <f t="shared" si="11"/>
        <v xml:space="preserve"> </v>
      </c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</row>
    <row r="76" spans="1:17" ht="36">
      <c r="A76" s="160"/>
      <c r="B76" s="161" t="s">
        <v>251</v>
      </c>
      <c r="C76" s="103" t="s">
        <v>315</v>
      </c>
      <c r="D76" s="212" t="str">
        <f t="shared" si="10"/>
        <v xml:space="preserve"> </v>
      </c>
      <c r="E76" s="212" t="str">
        <f t="shared" si="11"/>
        <v xml:space="preserve"> </v>
      </c>
      <c r="F76" s="214" t="str">
        <f>IF(SUM(F77:F84)=0," ",SUM(F77:F84))</f>
        <v xml:space="preserve"> </v>
      </c>
      <c r="G76" s="214" t="str">
        <f t="shared" ref="G76:Q76" si="12">IF(SUM(G77:G84)=0," ",SUM(G77:G84))</f>
        <v xml:space="preserve"> </v>
      </c>
      <c r="H76" s="214" t="str">
        <f t="shared" si="12"/>
        <v xml:space="preserve"> </v>
      </c>
      <c r="I76" s="214" t="str">
        <f t="shared" si="12"/>
        <v xml:space="preserve"> </v>
      </c>
      <c r="J76" s="214" t="str">
        <f t="shared" si="12"/>
        <v xml:space="preserve"> </v>
      </c>
      <c r="K76" s="214" t="str">
        <f t="shared" si="12"/>
        <v xml:space="preserve"> </v>
      </c>
      <c r="L76" s="214" t="str">
        <f t="shared" si="12"/>
        <v xml:space="preserve"> </v>
      </c>
      <c r="M76" s="214" t="str">
        <f t="shared" si="12"/>
        <v xml:space="preserve"> </v>
      </c>
      <c r="N76" s="214" t="str">
        <f t="shared" si="12"/>
        <v xml:space="preserve"> </v>
      </c>
      <c r="O76" s="214" t="str">
        <f t="shared" si="12"/>
        <v xml:space="preserve"> </v>
      </c>
      <c r="P76" s="214" t="str">
        <f t="shared" si="12"/>
        <v xml:space="preserve"> </v>
      </c>
      <c r="Q76" s="214" t="str">
        <f t="shared" si="12"/>
        <v xml:space="preserve"> </v>
      </c>
    </row>
    <row r="77" spans="1:17" ht="24">
      <c r="A77" s="157">
        <v>605</v>
      </c>
      <c r="B77" s="158" t="s">
        <v>252</v>
      </c>
      <c r="C77" s="103"/>
      <c r="D77" s="213" t="str">
        <f t="shared" si="10"/>
        <v xml:space="preserve"> </v>
      </c>
      <c r="E77" s="213" t="str">
        <f t="shared" si="11"/>
        <v xml:space="preserve"> 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</row>
    <row r="78" spans="1:17">
      <c r="A78" s="157">
        <v>606</v>
      </c>
      <c r="B78" s="159" t="s">
        <v>141</v>
      </c>
      <c r="C78" s="103"/>
      <c r="D78" s="213" t="str">
        <f t="shared" si="10"/>
        <v xml:space="preserve"> </v>
      </c>
      <c r="E78" s="213" t="str">
        <f t="shared" si="11"/>
        <v xml:space="preserve"> 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</row>
    <row r="79" spans="1:17">
      <c r="A79" s="157">
        <v>609</v>
      </c>
      <c r="B79" s="159" t="s">
        <v>142</v>
      </c>
      <c r="C79" s="103"/>
      <c r="D79" s="213" t="str">
        <f t="shared" si="10"/>
        <v xml:space="preserve"> </v>
      </c>
      <c r="E79" s="213" t="str">
        <f t="shared" si="11"/>
        <v xml:space="preserve"> 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</row>
    <row r="80" spans="1:17">
      <c r="A80" s="157">
        <v>611</v>
      </c>
      <c r="B80" s="159" t="s">
        <v>143</v>
      </c>
      <c r="C80" s="103"/>
      <c r="D80" s="213" t="str">
        <f t="shared" si="10"/>
        <v xml:space="preserve"> </v>
      </c>
      <c r="E80" s="213" t="str">
        <f t="shared" si="11"/>
        <v xml:space="preserve"> </v>
      </c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</row>
    <row r="81" spans="1:17">
      <c r="A81" s="157">
        <v>701</v>
      </c>
      <c r="B81" s="159" t="s">
        <v>144</v>
      </c>
      <c r="C81" s="103"/>
      <c r="D81" s="213" t="str">
        <f t="shared" si="10"/>
        <v xml:space="preserve"> </v>
      </c>
      <c r="E81" s="213" t="str">
        <f t="shared" si="11"/>
        <v xml:space="preserve"> </v>
      </c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</row>
    <row r="82" spans="1:17">
      <c r="A82" s="157">
        <v>702</v>
      </c>
      <c r="B82" s="159" t="s">
        <v>145</v>
      </c>
      <c r="C82" s="103"/>
      <c r="D82" s="213" t="str">
        <f t="shared" si="10"/>
        <v xml:space="preserve"> </v>
      </c>
      <c r="E82" s="213" t="str">
        <f t="shared" si="11"/>
        <v xml:space="preserve"> </v>
      </c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</row>
    <row r="83" spans="1:17">
      <c r="A83" s="157">
        <v>703</v>
      </c>
      <c r="B83" s="159" t="s">
        <v>146</v>
      </c>
      <c r="C83" s="103"/>
      <c r="D83" s="213" t="str">
        <f t="shared" si="10"/>
        <v xml:space="preserve"> </v>
      </c>
      <c r="E83" s="213" t="str">
        <f t="shared" si="11"/>
        <v xml:space="preserve"> </v>
      </c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</row>
    <row r="84" spans="1:17">
      <c r="A84" s="157">
        <v>704</v>
      </c>
      <c r="B84" s="159" t="s">
        <v>147</v>
      </c>
      <c r="C84" s="103"/>
      <c r="D84" s="213" t="str">
        <f t="shared" si="10"/>
        <v xml:space="preserve"> </v>
      </c>
      <c r="E84" s="213" t="str">
        <f t="shared" si="11"/>
        <v xml:space="preserve"> </v>
      </c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</row>
    <row r="85" spans="1:17" ht="36">
      <c r="A85" s="160"/>
      <c r="B85" s="161" t="s">
        <v>253</v>
      </c>
      <c r="C85" s="103" t="s">
        <v>316</v>
      </c>
      <c r="D85" s="212" t="str">
        <f t="shared" si="10"/>
        <v xml:space="preserve"> </v>
      </c>
      <c r="E85" s="212" t="str">
        <f t="shared" si="11"/>
        <v xml:space="preserve"> </v>
      </c>
      <c r="F85" s="214" t="str">
        <f>IF(SUM(F86:F89)=0," ",SUM(F86:F89))</f>
        <v xml:space="preserve"> </v>
      </c>
      <c r="G85" s="214" t="str">
        <f t="shared" ref="G85:Q85" si="13">IF(SUM(G86:G89)=0," ",SUM(G86:G89))</f>
        <v xml:space="preserve"> </v>
      </c>
      <c r="H85" s="214" t="str">
        <f t="shared" si="13"/>
        <v xml:space="preserve"> </v>
      </c>
      <c r="I85" s="214" t="str">
        <f t="shared" si="13"/>
        <v xml:space="preserve"> </v>
      </c>
      <c r="J85" s="214" t="str">
        <f t="shared" si="13"/>
        <v xml:space="preserve"> </v>
      </c>
      <c r="K85" s="214" t="str">
        <f t="shared" si="13"/>
        <v xml:space="preserve"> </v>
      </c>
      <c r="L85" s="214" t="str">
        <f t="shared" si="13"/>
        <v xml:space="preserve"> </v>
      </c>
      <c r="M85" s="214" t="str">
        <f t="shared" si="13"/>
        <v xml:space="preserve"> </v>
      </c>
      <c r="N85" s="214" t="str">
        <f t="shared" si="13"/>
        <v xml:space="preserve"> </v>
      </c>
      <c r="O85" s="214" t="str">
        <f t="shared" si="13"/>
        <v xml:space="preserve"> </v>
      </c>
      <c r="P85" s="214" t="str">
        <f t="shared" si="13"/>
        <v xml:space="preserve"> </v>
      </c>
      <c r="Q85" s="214" t="str">
        <f t="shared" si="13"/>
        <v xml:space="preserve"> </v>
      </c>
    </row>
    <row r="86" spans="1:17" ht="24">
      <c r="A86" s="157">
        <v>601</v>
      </c>
      <c r="B86" s="158" t="s">
        <v>254</v>
      </c>
      <c r="C86" s="103"/>
      <c r="D86" s="213" t="str">
        <f t="shared" si="10"/>
        <v xml:space="preserve"> </v>
      </c>
      <c r="E86" s="213" t="str">
        <f t="shared" si="11"/>
        <v xml:space="preserve"> </v>
      </c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</row>
    <row r="87" spans="1:17">
      <c r="A87" s="157">
        <v>602</v>
      </c>
      <c r="B87" s="159" t="s">
        <v>148</v>
      </c>
      <c r="C87" s="103"/>
      <c r="D87" s="213" t="str">
        <f t="shared" si="10"/>
        <v xml:space="preserve"> </v>
      </c>
      <c r="E87" s="213" t="str">
        <f t="shared" si="11"/>
        <v xml:space="preserve"> </v>
      </c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</row>
    <row r="88" spans="1:17">
      <c r="A88" s="157">
        <v>603</v>
      </c>
      <c r="B88" s="159" t="s">
        <v>149</v>
      </c>
      <c r="C88" s="103"/>
      <c r="D88" s="213" t="str">
        <f t="shared" si="10"/>
        <v xml:space="preserve"> </v>
      </c>
      <c r="E88" s="213" t="str">
        <f t="shared" si="11"/>
        <v xml:space="preserve"> </v>
      </c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</row>
    <row r="89" spans="1:17" s="2" customFormat="1">
      <c r="A89" s="157">
        <v>604</v>
      </c>
      <c r="B89" s="159" t="s">
        <v>150</v>
      </c>
      <c r="C89" s="103"/>
      <c r="D89" s="213" t="str">
        <f t="shared" si="10"/>
        <v xml:space="preserve"> </v>
      </c>
      <c r="E89" s="213" t="str">
        <f t="shared" si="11"/>
        <v xml:space="preserve"> </v>
      </c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</row>
    <row r="90" spans="1:17" ht="36">
      <c r="A90" s="160"/>
      <c r="B90" s="161" t="s">
        <v>255</v>
      </c>
      <c r="C90" s="103" t="s">
        <v>317</v>
      </c>
      <c r="D90" s="212" t="str">
        <f t="shared" si="10"/>
        <v xml:space="preserve"> </v>
      </c>
      <c r="E90" s="212" t="str">
        <f t="shared" si="11"/>
        <v xml:space="preserve"> </v>
      </c>
      <c r="F90" s="214" t="str">
        <f>IF(SUM(F91:F94)=0," ",SUM(F91:F94))</f>
        <v xml:space="preserve"> </v>
      </c>
      <c r="G90" s="214" t="str">
        <f t="shared" ref="G90:Q90" si="14">IF(SUM(G91:G94)=0," ",SUM(G91:G94))</f>
        <v xml:space="preserve"> </v>
      </c>
      <c r="H90" s="214" t="str">
        <f t="shared" si="14"/>
        <v xml:space="preserve"> </v>
      </c>
      <c r="I90" s="214" t="str">
        <f t="shared" si="14"/>
        <v xml:space="preserve"> </v>
      </c>
      <c r="J90" s="214" t="str">
        <f t="shared" si="14"/>
        <v xml:space="preserve"> </v>
      </c>
      <c r="K90" s="214" t="str">
        <f t="shared" si="14"/>
        <v xml:space="preserve"> </v>
      </c>
      <c r="L90" s="214" t="str">
        <f t="shared" si="14"/>
        <v xml:space="preserve"> </v>
      </c>
      <c r="M90" s="214" t="str">
        <f t="shared" si="14"/>
        <v xml:space="preserve"> </v>
      </c>
      <c r="N90" s="214" t="str">
        <f t="shared" si="14"/>
        <v xml:space="preserve"> </v>
      </c>
      <c r="O90" s="214" t="str">
        <f t="shared" si="14"/>
        <v xml:space="preserve"> </v>
      </c>
      <c r="P90" s="214" t="str">
        <f t="shared" si="14"/>
        <v xml:space="preserve"> </v>
      </c>
      <c r="Q90" s="214" t="str">
        <f t="shared" si="14"/>
        <v xml:space="preserve"> </v>
      </c>
    </row>
    <row r="91" spans="1:17" s="2" customFormat="1" ht="24">
      <c r="A91" s="157">
        <v>307</v>
      </c>
      <c r="B91" s="158" t="s">
        <v>256</v>
      </c>
      <c r="C91" s="103"/>
      <c r="D91" s="213" t="str">
        <f t="shared" si="10"/>
        <v xml:space="preserve"> </v>
      </c>
      <c r="E91" s="213" t="str">
        <f t="shared" si="11"/>
        <v xml:space="preserve"> </v>
      </c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</row>
    <row r="92" spans="1:17">
      <c r="A92" s="157">
        <v>407</v>
      </c>
      <c r="B92" s="159" t="s">
        <v>151</v>
      </c>
      <c r="C92" s="103"/>
      <c r="D92" s="213" t="str">
        <f t="shared" si="10"/>
        <v xml:space="preserve"> </v>
      </c>
      <c r="E92" s="213" t="str">
        <f t="shared" si="11"/>
        <v xml:space="preserve"> </v>
      </c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</row>
    <row r="93" spans="1:17">
      <c r="A93" s="157">
        <v>409</v>
      </c>
      <c r="B93" s="159" t="s">
        <v>152</v>
      </c>
      <c r="C93" s="103"/>
      <c r="D93" s="213" t="str">
        <f t="shared" si="10"/>
        <v xml:space="preserve"> </v>
      </c>
      <c r="E93" s="213" t="str">
        <f t="shared" si="11"/>
        <v xml:space="preserve"> </v>
      </c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1:17">
      <c r="A94" s="157">
        <v>410</v>
      </c>
      <c r="B94" s="159" t="s">
        <v>153</v>
      </c>
      <c r="C94" s="103"/>
      <c r="D94" s="213" t="str">
        <f t="shared" si="10"/>
        <v xml:space="preserve"> </v>
      </c>
      <c r="E94" s="213" t="str">
        <f t="shared" si="11"/>
        <v xml:space="preserve"> </v>
      </c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</row>
    <row r="95" spans="1:17" ht="24">
      <c r="A95" s="160"/>
      <c r="B95" s="161" t="s">
        <v>257</v>
      </c>
      <c r="C95" s="103" t="s">
        <v>318</v>
      </c>
      <c r="D95" s="212" t="str">
        <f t="shared" si="10"/>
        <v xml:space="preserve"> </v>
      </c>
      <c r="E95" s="212" t="str">
        <f t="shared" si="11"/>
        <v xml:space="preserve"> </v>
      </c>
      <c r="F95" s="214" t="str">
        <f t="shared" ref="F95:Q95" si="15">IF(SUM(F96:F103)=0," ",SUM(F96:F103))</f>
        <v xml:space="preserve"> </v>
      </c>
      <c r="G95" s="214" t="str">
        <f t="shared" si="15"/>
        <v xml:space="preserve"> </v>
      </c>
      <c r="H95" s="214" t="str">
        <f t="shared" si="15"/>
        <v xml:space="preserve"> </v>
      </c>
      <c r="I95" s="214" t="str">
        <f t="shared" si="15"/>
        <v xml:space="preserve"> </v>
      </c>
      <c r="J95" s="214" t="str">
        <f t="shared" si="15"/>
        <v xml:space="preserve"> </v>
      </c>
      <c r="K95" s="214" t="str">
        <f t="shared" si="15"/>
        <v xml:space="preserve"> </v>
      </c>
      <c r="L95" s="214" t="str">
        <f t="shared" si="15"/>
        <v xml:space="preserve"> </v>
      </c>
      <c r="M95" s="214" t="str">
        <f t="shared" si="15"/>
        <v xml:space="preserve"> </v>
      </c>
      <c r="N95" s="214" t="str">
        <f t="shared" si="15"/>
        <v xml:space="preserve"> </v>
      </c>
      <c r="O95" s="214" t="str">
        <f t="shared" si="15"/>
        <v xml:space="preserve"> </v>
      </c>
      <c r="P95" s="214" t="str">
        <f t="shared" si="15"/>
        <v xml:space="preserve"> </v>
      </c>
      <c r="Q95" s="214" t="str">
        <f t="shared" si="15"/>
        <v xml:space="preserve"> </v>
      </c>
    </row>
    <row r="96" spans="1:17" ht="24">
      <c r="A96" s="157" t="s">
        <v>154</v>
      </c>
      <c r="B96" s="158" t="s">
        <v>258</v>
      </c>
      <c r="C96" s="103"/>
      <c r="D96" s="213" t="str">
        <f t="shared" si="10"/>
        <v xml:space="preserve"> </v>
      </c>
      <c r="E96" s="213" t="str">
        <f t="shared" si="11"/>
        <v xml:space="preserve"> </v>
      </c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</row>
    <row r="97" spans="1:17">
      <c r="A97" s="157" t="s">
        <v>155</v>
      </c>
      <c r="B97" s="159" t="s">
        <v>76</v>
      </c>
      <c r="C97" s="103"/>
      <c r="D97" s="213" t="str">
        <f t="shared" si="10"/>
        <v xml:space="preserve"> </v>
      </c>
      <c r="E97" s="213" t="str">
        <f t="shared" si="11"/>
        <v xml:space="preserve"> </v>
      </c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</row>
    <row r="98" spans="1:17">
      <c r="A98" s="157" t="s">
        <v>156</v>
      </c>
      <c r="B98" s="159" t="s">
        <v>78</v>
      </c>
      <c r="C98" s="103"/>
      <c r="D98" s="213" t="str">
        <f t="shared" si="10"/>
        <v xml:space="preserve"> </v>
      </c>
      <c r="E98" s="213" t="str">
        <f t="shared" si="11"/>
        <v xml:space="preserve"> </v>
      </c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</row>
    <row r="99" spans="1:17">
      <c r="A99" s="157" t="s">
        <v>157</v>
      </c>
      <c r="B99" s="159" t="s">
        <v>72</v>
      </c>
      <c r="C99" s="103"/>
      <c r="D99" s="213" t="str">
        <f t="shared" si="10"/>
        <v xml:space="preserve"> </v>
      </c>
      <c r="E99" s="213" t="str">
        <f t="shared" si="11"/>
        <v xml:space="preserve"> </v>
      </c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</row>
    <row r="100" spans="1:17" s="2" customFormat="1">
      <c r="A100" s="157" t="s">
        <v>158</v>
      </c>
      <c r="B100" s="159" t="s">
        <v>77</v>
      </c>
      <c r="C100" s="103"/>
      <c r="D100" s="213" t="str">
        <f t="shared" si="10"/>
        <v xml:space="preserve"> </v>
      </c>
      <c r="E100" s="213" t="str">
        <f t="shared" si="11"/>
        <v xml:space="preserve"> </v>
      </c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</row>
    <row r="101" spans="1:17">
      <c r="A101" s="157" t="s">
        <v>159</v>
      </c>
      <c r="B101" s="159" t="s">
        <v>73</v>
      </c>
      <c r="C101" s="103"/>
      <c r="D101" s="213" t="str">
        <f t="shared" si="10"/>
        <v xml:space="preserve"> </v>
      </c>
      <c r="E101" s="213" t="str">
        <f t="shared" si="11"/>
        <v xml:space="preserve"> </v>
      </c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</row>
    <row r="102" spans="1:17" s="2" customFormat="1">
      <c r="A102" s="157">
        <v>107</v>
      </c>
      <c r="B102" s="159" t="s">
        <v>75</v>
      </c>
      <c r="C102" s="103"/>
      <c r="D102" s="213" t="str">
        <f t="shared" si="10"/>
        <v xml:space="preserve"> </v>
      </c>
      <c r="E102" s="213" t="str">
        <f t="shared" si="11"/>
        <v xml:space="preserve"> </v>
      </c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</row>
    <row r="103" spans="1:17">
      <c r="A103" s="157">
        <v>108</v>
      </c>
      <c r="B103" s="159" t="s">
        <v>74</v>
      </c>
      <c r="C103" s="134"/>
      <c r="D103" s="213" t="str">
        <f t="shared" si="10"/>
        <v xml:space="preserve"> </v>
      </c>
      <c r="E103" s="213" t="str">
        <f t="shared" si="11"/>
        <v xml:space="preserve"> </v>
      </c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</row>
  </sheetData>
  <sheetProtection algorithmName="SHA-512" hashValue="zoPlECG0pbzgGg0juWMLNYHIAeecj83uRlM+h0N1RhAx8xsCCR//SydB9G3SuD1ZkrsggQscruZ1pfV8TXoSAQ==" saltValue="t8sBEUxbjMUAWF5mhThgVA==" spinCount="100000" sheet="1" selectLockedCells="1"/>
  <mergeCells count="19">
    <mergeCell ref="F4:F5"/>
    <mergeCell ref="G4:G5"/>
    <mergeCell ref="H4:I4"/>
    <mergeCell ref="P4:P5"/>
    <mergeCell ref="F2:Q2"/>
    <mergeCell ref="C2:C5"/>
    <mergeCell ref="J3:M3"/>
    <mergeCell ref="D2:E3"/>
    <mergeCell ref="L4:M4"/>
    <mergeCell ref="J4:J5"/>
    <mergeCell ref="K4:K5"/>
    <mergeCell ref="F3:I3"/>
    <mergeCell ref="N3:O3"/>
    <mergeCell ref="P3:Q3"/>
    <mergeCell ref="Q4:Q5"/>
    <mergeCell ref="N4:N5"/>
    <mergeCell ref="O4:O5"/>
    <mergeCell ref="D4:D5"/>
    <mergeCell ref="E4:E5"/>
  </mergeCells>
  <phoneticPr fontId="0" type="noConversion"/>
  <pageMargins left="0.59055118110236227" right="0.19685039370078741" top="0.39370078740157483" bottom="0.39370078740157483" header="0.11811023622047245" footer="0.11811023622047245"/>
  <pageSetup paperSize="9" orientation="landscape" horizontalDpi="120" verticalDpi="7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showGridLines="0" workbookViewId="0">
      <selection activeCell="D10" sqref="D10"/>
    </sheetView>
  </sheetViews>
  <sheetFormatPr defaultRowHeight="14.25"/>
  <cols>
    <col min="1" max="1" width="1.42578125" style="15" customWidth="1"/>
    <col min="2" max="2" width="53.28515625" style="16" customWidth="1"/>
    <col min="3" max="3" width="7.7109375" style="16" customWidth="1"/>
    <col min="4" max="4" width="10.28515625" style="17" customWidth="1"/>
    <col min="5" max="5" width="10.28515625" style="16" customWidth="1"/>
    <col min="6" max="6" width="12.85546875" style="15" customWidth="1"/>
    <col min="7" max="7" width="11.85546875" style="15" customWidth="1"/>
    <col min="8" max="8" width="12.28515625" style="15" customWidth="1"/>
    <col min="9" max="9" width="14.5703125" style="15" customWidth="1"/>
    <col min="10" max="10" width="11" style="15" customWidth="1"/>
    <col min="11" max="16384" width="9.140625" style="15"/>
  </cols>
  <sheetData>
    <row r="1" spans="2:11" ht="19.5" customHeight="1">
      <c r="B1" s="162" t="s">
        <v>376</v>
      </c>
      <c r="C1" s="163"/>
      <c r="D1" s="163"/>
      <c r="E1" s="163"/>
      <c r="F1" s="14"/>
      <c r="G1" s="14"/>
      <c r="H1" s="14"/>
      <c r="I1" s="14"/>
      <c r="J1" s="14"/>
      <c r="K1" s="14"/>
    </row>
    <row r="2" spans="2:11" ht="30">
      <c r="B2" s="56" t="s">
        <v>47</v>
      </c>
      <c r="C2" s="56" t="s">
        <v>187</v>
      </c>
      <c r="D2" s="56" t="s">
        <v>17</v>
      </c>
      <c r="E2" s="35"/>
      <c r="F2" s="14"/>
      <c r="G2" s="14"/>
    </row>
    <row r="3" spans="2:11" ht="15">
      <c r="B3" s="56" t="s">
        <v>3</v>
      </c>
      <c r="C3" s="56" t="s">
        <v>25</v>
      </c>
      <c r="D3" s="56">
        <v>1</v>
      </c>
      <c r="E3" s="35"/>
      <c r="F3" s="14"/>
      <c r="G3" s="14"/>
    </row>
    <row r="4" spans="2:11" ht="30">
      <c r="B4" s="164" t="s">
        <v>393</v>
      </c>
      <c r="C4" s="56">
        <v>39</v>
      </c>
      <c r="D4" s="55" t="str">
        <f>IF(SUM(D5:D7)=0," ",SUM(D5:D7))</f>
        <v xml:space="preserve"> </v>
      </c>
      <c r="E4" s="35"/>
      <c r="F4" s="14"/>
      <c r="G4" s="14"/>
    </row>
    <row r="5" spans="2:11" ht="45">
      <c r="B5" s="164" t="s">
        <v>351</v>
      </c>
      <c r="C5" s="165" t="s">
        <v>391</v>
      </c>
      <c r="D5" s="56"/>
      <c r="E5" s="35"/>
      <c r="F5" s="14"/>
      <c r="G5" s="14"/>
    </row>
    <row r="6" spans="2:11" ht="15">
      <c r="B6" s="164" t="s">
        <v>352</v>
      </c>
      <c r="C6" s="165" t="s">
        <v>319</v>
      </c>
      <c r="D6" s="56"/>
      <c r="E6" s="35"/>
      <c r="F6" s="14"/>
      <c r="G6" s="14"/>
    </row>
    <row r="7" spans="2:11" ht="15">
      <c r="B7" s="164" t="s">
        <v>353</v>
      </c>
      <c r="C7" s="56">
        <v>42</v>
      </c>
      <c r="D7" s="56"/>
      <c r="E7" s="35"/>
      <c r="F7" s="14"/>
      <c r="G7" s="14"/>
    </row>
    <row r="8" spans="2:11" ht="30">
      <c r="B8" s="166" t="s">
        <v>394</v>
      </c>
      <c r="C8" s="165" t="s">
        <v>392</v>
      </c>
      <c r="D8" s="55" t="str">
        <f>IF(SUM(D9:D13)=0," ",SUM(D9:D13))</f>
        <v xml:space="preserve"> </v>
      </c>
      <c r="E8" s="35"/>
      <c r="F8" s="14"/>
      <c r="G8" s="14"/>
    </row>
    <row r="9" spans="2:11" ht="45">
      <c r="B9" s="166" t="s">
        <v>350</v>
      </c>
      <c r="C9" s="165" t="s">
        <v>320</v>
      </c>
      <c r="D9" s="237">
        <f>IFERROR(bölmə_1.2!D49-bölmə_1.2!F49,0)</f>
        <v>0</v>
      </c>
      <c r="E9" s="35"/>
      <c r="F9" s="14"/>
      <c r="G9" s="14"/>
    </row>
    <row r="10" spans="2:11" ht="30">
      <c r="B10" s="167" t="s">
        <v>349</v>
      </c>
      <c r="C10" s="165" t="s">
        <v>321</v>
      </c>
      <c r="D10" s="56"/>
      <c r="E10" s="35"/>
      <c r="F10" s="14"/>
      <c r="G10" s="14"/>
    </row>
    <row r="11" spans="2:11" ht="15">
      <c r="B11" s="167" t="s">
        <v>261</v>
      </c>
      <c r="C11" s="165" t="s">
        <v>322</v>
      </c>
      <c r="D11" s="56"/>
      <c r="E11" s="35"/>
      <c r="F11" s="14"/>
      <c r="G11" s="14"/>
    </row>
    <row r="12" spans="2:11" ht="15">
      <c r="B12" s="164" t="s">
        <v>262</v>
      </c>
      <c r="C12" s="165" t="s">
        <v>323</v>
      </c>
      <c r="D12" s="56"/>
      <c r="E12" s="35"/>
      <c r="F12" s="14"/>
      <c r="G12" s="14"/>
    </row>
    <row r="13" spans="2:11" ht="15">
      <c r="B13" s="164" t="s">
        <v>263</v>
      </c>
      <c r="C13" s="165" t="s">
        <v>324</v>
      </c>
      <c r="D13" s="56"/>
      <c r="E13" s="35"/>
      <c r="F13" s="14"/>
      <c r="G13" s="14"/>
    </row>
    <row r="14" spans="2:11" ht="12.75">
      <c r="B14" s="168"/>
      <c r="C14" s="168"/>
      <c r="D14" s="168"/>
      <c r="E14" s="168"/>
      <c r="F14" s="14"/>
      <c r="G14" s="14"/>
      <c r="H14" s="14"/>
      <c r="I14" s="14"/>
      <c r="J14" s="14"/>
      <c r="K14" s="14"/>
    </row>
    <row r="15" spans="2:11" ht="36" customHeight="1">
      <c r="B15" s="317" t="s">
        <v>377</v>
      </c>
      <c r="C15" s="317"/>
      <c r="D15" s="317"/>
      <c r="E15" s="317"/>
      <c r="F15" s="40"/>
      <c r="G15" s="40"/>
      <c r="H15" s="38"/>
      <c r="I15" s="38"/>
    </row>
    <row r="16" spans="2:11" ht="30">
      <c r="B16" s="56" t="s">
        <v>66</v>
      </c>
      <c r="C16" s="56" t="s">
        <v>187</v>
      </c>
      <c r="D16" s="56" t="s">
        <v>17</v>
      </c>
      <c r="E16" s="56" t="s">
        <v>182</v>
      </c>
      <c r="F16" s="41"/>
      <c r="G16" s="41"/>
      <c r="H16" s="41"/>
    </row>
    <row r="17" spans="2:11" ht="15">
      <c r="B17" s="56" t="s">
        <v>3</v>
      </c>
      <c r="C17" s="56" t="s">
        <v>25</v>
      </c>
      <c r="D17" s="56">
        <v>1</v>
      </c>
      <c r="E17" s="56">
        <v>2</v>
      </c>
      <c r="F17" s="42"/>
      <c r="G17" s="43"/>
      <c r="H17" s="43"/>
    </row>
    <row r="18" spans="2:11" ht="30">
      <c r="B18" s="169" t="s">
        <v>396</v>
      </c>
      <c r="C18" s="165" t="s">
        <v>325</v>
      </c>
      <c r="D18" s="55" t="str">
        <f>IF(SUM(D19:D20)=0," ",SUM(D19:D20))</f>
        <v xml:space="preserve"> </v>
      </c>
      <c r="E18" s="55" t="str">
        <f>IF(SUM(E19:E20)=0," ",SUM(E19:E20))</f>
        <v xml:space="preserve"> </v>
      </c>
      <c r="F18" s="44"/>
      <c r="G18" s="44"/>
      <c r="H18" s="44"/>
      <c r="I18" s="14"/>
    </row>
    <row r="19" spans="2:11" ht="30">
      <c r="B19" s="169" t="s">
        <v>259</v>
      </c>
      <c r="C19" s="165" t="s">
        <v>326</v>
      </c>
      <c r="D19" s="56"/>
      <c r="E19" s="56"/>
      <c r="F19" s="44"/>
      <c r="G19" s="44"/>
      <c r="H19" s="44"/>
      <c r="I19" s="14"/>
    </row>
    <row r="20" spans="2:11" ht="15">
      <c r="B20" s="169" t="s">
        <v>260</v>
      </c>
      <c r="C20" s="165" t="s">
        <v>327</v>
      </c>
      <c r="D20" s="56"/>
      <c r="E20" s="56"/>
      <c r="F20" s="44"/>
      <c r="G20" s="44"/>
      <c r="H20" s="44"/>
      <c r="I20" s="14"/>
    </row>
    <row r="21" spans="2:11" ht="15">
      <c r="B21" s="38"/>
      <c r="C21" s="38"/>
      <c r="D21" s="39"/>
      <c r="E21" s="38"/>
      <c r="F21" s="14"/>
      <c r="G21" s="14"/>
      <c r="H21" s="14"/>
      <c r="I21" s="14"/>
      <c r="J21" s="14"/>
      <c r="K21" s="14"/>
    </row>
    <row r="22" spans="2:11" ht="15">
      <c r="B22" s="38"/>
      <c r="C22" s="38"/>
      <c r="D22" s="39"/>
      <c r="E22" s="38"/>
      <c r="F22" s="14"/>
      <c r="G22" s="14"/>
      <c r="H22" s="14"/>
      <c r="I22" s="14"/>
      <c r="J22" s="14"/>
      <c r="K22" s="14"/>
    </row>
    <row r="23" spans="2:11" ht="15">
      <c r="B23" s="38"/>
      <c r="C23" s="38"/>
      <c r="D23" s="39"/>
      <c r="E23" s="38"/>
      <c r="F23" s="14"/>
      <c r="G23" s="14"/>
      <c r="H23" s="14"/>
      <c r="I23" s="14"/>
      <c r="J23" s="14"/>
      <c r="K23" s="14"/>
    </row>
    <row r="24" spans="2:11" ht="15">
      <c r="B24" s="38"/>
      <c r="C24" s="38"/>
      <c r="D24" s="39"/>
      <c r="E24" s="38"/>
      <c r="F24" s="14"/>
      <c r="G24" s="14"/>
      <c r="H24" s="14"/>
      <c r="I24" s="14"/>
      <c r="J24" s="14"/>
      <c r="K24" s="14"/>
    </row>
    <row r="25" spans="2:11" ht="15">
      <c r="B25" s="38"/>
      <c r="C25" s="38"/>
      <c r="D25" s="39"/>
      <c r="E25" s="38"/>
      <c r="F25" s="14"/>
      <c r="G25" s="14"/>
      <c r="H25" s="14"/>
      <c r="I25" s="14"/>
      <c r="J25" s="14"/>
      <c r="K25" s="14"/>
    </row>
  </sheetData>
  <sheetProtection algorithmName="SHA-512" hashValue="aui5ywwLwrS22sFwS+CL+wFEA/PYhEe8NU0zSKlV3nfGcRpFbm3M9/EjBbsEmIjdIXHJ+lVvSQmtPMsnyg1MXA==" saltValue="4gCSJA3//iO6+e6l/s6aPA==" spinCount="100000" sheet="1" selectLockedCells="1"/>
  <mergeCells count="1">
    <mergeCell ref="B15:E15"/>
  </mergeCells>
  <pageMargins left="0.59055118110236227" right="0.19685039370078741" top="0.39370078740157483" bottom="0.19685039370078741" header="0.11811023622047245" footer="0.11811023622047245"/>
  <pageSetup paperSize="9" orientation="landscape" horizontalDpi="120" verticalDpi="7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showGridLines="0" topLeftCell="A5" workbookViewId="0">
      <selection activeCell="I17" sqref="I17"/>
    </sheetView>
  </sheetViews>
  <sheetFormatPr defaultRowHeight="12.75"/>
  <cols>
    <col min="1" max="1" width="1.42578125" style="57" customWidth="1"/>
    <col min="2" max="2" width="25.85546875" style="57" customWidth="1"/>
    <col min="3" max="3" width="11.42578125" style="57" customWidth="1"/>
    <col min="4" max="4" width="6.28515625" style="61" customWidth="1"/>
    <col min="5" max="5" width="6.42578125" style="57" customWidth="1"/>
    <col min="6" max="6" width="7.5703125" style="57" customWidth="1"/>
    <col min="7" max="7" width="9.42578125" style="57" customWidth="1"/>
    <col min="8" max="8" width="13.28515625" style="57" customWidth="1"/>
    <col min="9" max="9" width="9.5703125" style="57" customWidth="1"/>
    <col min="10" max="10" width="10" style="57" customWidth="1"/>
    <col min="11" max="11" width="8" style="57" customWidth="1"/>
    <col min="12" max="12" width="13" style="57" customWidth="1"/>
    <col min="13" max="13" width="9" style="57" customWidth="1"/>
    <col min="14" max="16384" width="9.140625" style="57"/>
  </cols>
  <sheetData>
    <row r="1" spans="2:13" ht="19.5" customHeight="1">
      <c r="B1" s="170" t="s">
        <v>173</v>
      </c>
      <c r="C1" s="171"/>
      <c r="D1" s="172"/>
      <c r="E1" s="173"/>
      <c r="F1" s="173"/>
      <c r="G1" s="173"/>
      <c r="H1" s="173"/>
      <c r="I1" s="82"/>
      <c r="J1" s="175"/>
      <c r="K1" s="84"/>
      <c r="L1" s="84"/>
      <c r="M1" s="175"/>
    </row>
    <row r="2" spans="2:13" ht="26.25" customHeight="1">
      <c r="B2" s="320" t="s">
        <v>32</v>
      </c>
      <c r="C2" s="320"/>
      <c r="D2" s="319" t="s">
        <v>189</v>
      </c>
      <c r="E2" s="319" t="s">
        <v>354</v>
      </c>
      <c r="F2" s="319"/>
      <c r="G2" s="319" t="s">
        <v>355</v>
      </c>
      <c r="H2" s="319" t="s">
        <v>264</v>
      </c>
      <c r="I2" s="319" t="s">
        <v>52</v>
      </c>
      <c r="J2" s="177"/>
      <c r="K2" s="175"/>
      <c r="L2" s="175"/>
      <c r="M2" s="175"/>
    </row>
    <row r="3" spans="2:13" ht="37.5" customHeight="1">
      <c r="B3" s="320"/>
      <c r="C3" s="320"/>
      <c r="D3" s="319"/>
      <c r="E3" s="63" t="s">
        <v>17</v>
      </c>
      <c r="F3" s="176" t="s">
        <v>188</v>
      </c>
      <c r="G3" s="319"/>
      <c r="H3" s="319"/>
      <c r="I3" s="319"/>
      <c r="J3" s="177"/>
      <c r="K3" s="175"/>
      <c r="L3" s="175"/>
      <c r="M3" s="175"/>
    </row>
    <row r="4" spans="2:13" s="59" customFormat="1" ht="12.75" customHeight="1">
      <c r="B4" s="320" t="s">
        <v>13</v>
      </c>
      <c r="C4" s="320"/>
      <c r="D4" s="63" t="s">
        <v>25</v>
      </c>
      <c r="E4" s="63">
        <v>1</v>
      </c>
      <c r="F4" s="63">
        <v>2</v>
      </c>
      <c r="G4" s="228">
        <v>3</v>
      </c>
      <c r="H4" s="228">
        <v>4</v>
      </c>
      <c r="I4" s="228">
        <v>5</v>
      </c>
      <c r="J4" s="178"/>
      <c r="K4" s="179"/>
      <c r="L4" s="179"/>
      <c r="M4" s="179"/>
    </row>
    <row r="5" spans="2:13" s="60" customFormat="1" ht="15">
      <c r="B5" s="318" t="s">
        <v>33</v>
      </c>
      <c r="C5" s="318"/>
      <c r="D5" s="180" t="s">
        <v>328</v>
      </c>
      <c r="E5" s="229"/>
      <c r="F5" s="229"/>
      <c r="G5" s="231"/>
      <c r="H5" s="231"/>
      <c r="I5" s="231"/>
      <c r="J5" s="181"/>
      <c r="K5" s="182"/>
      <c r="L5" s="182"/>
      <c r="M5" s="182"/>
    </row>
    <row r="6" spans="2:13" s="60" customFormat="1" ht="29.25" customHeight="1">
      <c r="B6" s="318" t="s">
        <v>265</v>
      </c>
      <c r="C6" s="318"/>
      <c r="D6" s="180" t="s">
        <v>329</v>
      </c>
      <c r="E6" s="229"/>
      <c r="F6" s="229"/>
      <c r="G6" s="231"/>
      <c r="H6" s="231"/>
      <c r="I6" s="231"/>
      <c r="J6" s="181"/>
      <c r="K6" s="182"/>
      <c r="L6" s="182"/>
      <c r="M6" s="182"/>
    </row>
    <row r="7" spans="2:13">
      <c r="B7" s="175"/>
      <c r="C7" s="175"/>
      <c r="D7" s="183"/>
      <c r="E7" s="184"/>
      <c r="F7" s="184"/>
      <c r="G7" s="175"/>
      <c r="H7" s="175"/>
      <c r="I7" s="175"/>
      <c r="J7" s="175"/>
      <c r="K7" s="175"/>
      <c r="L7" s="175"/>
      <c r="M7" s="175"/>
    </row>
    <row r="8" spans="2:13" s="62" customFormat="1" ht="18.75" customHeight="1">
      <c r="B8" s="185" t="s">
        <v>266</v>
      </c>
      <c r="C8" s="186"/>
      <c r="D8" s="187"/>
      <c r="E8" s="188"/>
      <c r="F8" s="188"/>
      <c r="G8" s="186"/>
      <c r="H8" s="189"/>
      <c r="I8" s="190"/>
      <c r="J8" s="191"/>
      <c r="K8" s="192"/>
      <c r="L8" s="192"/>
      <c r="M8" s="175" t="s">
        <v>18</v>
      </c>
    </row>
    <row r="9" spans="2:13" ht="50.25" customHeight="1">
      <c r="B9" s="176" t="s">
        <v>34</v>
      </c>
      <c r="C9" s="176" t="s">
        <v>190</v>
      </c>
      <c r="D9" s="176" t="s">
        <v>189</v>
      </c>
      <c r="E9" s="319" t="s">
        <v>366</v>
      </c>
      <c r="F9" s="319"/>
      <c r="G9" s="229" t="s">
        <v>182</v>
      </c>
      <c r="H9" s="229" t="s">
        <v>367</v>
      </c>
      <c r="I9" s="229" t="s">
        <v>182</v>
      </c>
      <c r="J9" s="229" t="s">
        <v>368</v>
      </c>
      <c r="K9" s="229" t="s">
        <v>182</v>
      </c>
      <c r="L9" s="229" t="s">
        <v>211</v>
      </c>
      <c r="M9" s="229" t="s">
        <v>182</v>
      </c>
    </row>
    <row r="10" spans="2:13">
      <c r="B10" s="63" t="s">
        <v>14</v>
      </c>
      <c r="C10" s="63" t="s">
        <v>25</v>
      </c>
      <c r="D10" s="63" t="s">
        <v>267</v>
      </c>
      <c r="E10" s="320">
        <v>1</v>
      </c>
      <c r="F10" s="320"/>
      <c r="G10" s="228">
        <v>2</v>
      </c>
      <c r="H10" s="228">
        <v>3</v>
      </c>
      <c r="I10" s="228">
        <v>4</v>
      </c>
      <c r="J10" s="228">
        <v>5</v>
      </c>
      <c r="K10" s="228">
        <v>6</v>
      </c>
      <c r="L10" s="228">
        <v>7</v>
      </c>
      <c r="M10" s="228">
        <v>8</v>
      </c>
    </row>
    <row r="11" spans="2:13" s="59" customFormat="1" ht="17.25" customHeight="1">
      <c r="B11" s="193" t="s">
        <v>17</v>
      </c>
      <c r="C11" s="194"/>
      <c r="D11" s="195" t="s">
        <v>330</v>
      </c>
      <c r="E11" s="321" t="str">
        <f>IF(SUM(E12:E30)=0," ",SUM(E12:E30))</f>
        <v xml:space="preserve"> </v>
      </c>
      <c r="F11" s="322"/>
      <c r="G11" s="230" t="str">
        <f t="shared" ref="G11:M11" si="0">IF(SUM(G12:G30)=0," ",SUM(G12:G30))</f>
        <v xml:space="preserve"> </v>
      </c>
      <c r="H11" s="230" t="str">
        <f t="shared" si="0"/>
        <v xml:space="preserve"> </v>
      </c>
      <c r="I11" s="230" t="str">
        <f t="shared" si="0"/>
        <v xml:space="preserve"> </v>
      </c>
      <c r="J11" s="230" t="str">
        <f t="shared" si="0"/>
        <v xml:space="preserve"> </v>
      </c>
      <c r="K11" s="230" t="str">
        <f t="shared" si="0"/>
        <v xml:space="preserve"> </v>
      </c>
      <c r="L11" s="230" t="str">
        <f t="shared" si="0"/>
        <v xml:space="preserve"> </v>
      </c>
      <c r="M11" s="216" t="str">
        <f t="shared" si="0"/>
        <v xml:space="preserve"> </v>
      </c>
    </row>
    <row r="12" spans="2:13" ht="17.25" customHeight="1">
      <c r="B12" s="196" t="s">
        <v>35</v>
      </c>
      <c r="C12" s="69">
        <v>112</v>
      </c>
      <c r="D12" s="63"/>
      <c r="E12" s="91"/>
      <c r="F12" s="92"/>
      <c r="G12" s="91"/>
      <c r="H12" s="91"/>
      <c r="I12" s="91"/>
      <c r="J12" s="91"/>
      <c r="K12" s="91"/>
      <c r="L12" s="91"/>
      <c r="M12" s="228"/>
    </row>
    <row r="13" spans="2:13" ht="17.25" customHeight="1">
      <c r="B13" s="196" t="s">
        <v>46</v>
      </c>
      <c r="C13" s="69">
        <v>233</v>
      </c>
      <c r="D13" s="63"/>
      <c r="E13" s="91"/>
      <c r="F13" s="92"/>
      <c r="G13" s="91"/>
      <c r="H13" s="91"/>
      <c r="I13" s="91"/>
      <c r="J13" s="91"/>
      <c r="K13" s="91"/>
      <c r="L13" s="91"/>
      <c r="M13" s="228"/>
    </row>
    <row r="14" spans="2:13" ht="17.25" customHeight="1">
      <c r="B14" s="196" t="s">
        <v>36</v>
      </c>
      <c r="C14" s="69">
        <v>268</v>
      </c>
      <c r="D14" s="63"/>
      <c r="E14" s="91"/>
      <c r="F14" s="92"/>
      <c r="G14" s="91"/>
      <c r="H14" s="91"/>
      <c r="I14" s="91"/>
      <c r="J14" s="91"/>
      <c r="K14" s="91"/>
      <c r="L14" s="91"/>
      <c r="M14" s="228"/>
    </row>
    <row r="15" spans="2:13" ht="17.25" customHeight="1">
      <c r="B15" s="196" t="s">
        <v>37</v>
      </c>
      <c r="C15" s="69">
        <v>398</v>
      </c>
      <c r="D15" s="63"/>
      <c r="E15" s="91"/>
      <c r="F15" s="92"/>
      <c r="G15" s="91"/>
      <c r="H15" s="91"/>
      <c r="I15" s="91"/>
      <c r="J15" s="91"/>
      <c r="K15" s="91"/>
      <c r="L15" s="91"/>
      <c r="M15" s="228"/>
    </row>
    <row r="16" spans="2:13" ht="17.25" customHeight="1">
      <c r="B16" s="196" t="s">
        <v>38</v>
      </c>
      <c r="C16" s="69">
        <v>417</v>
      </c>
      <c r="D16" s="63"/>
      <c r="E16" s="91"/>
      <c r="F16" s="92"/>
      <c r="G16" s="91"/>
      <c r="H16" s="91"/>
      <c r="I16" s="91"/>
      <c r="J16" s="91"/>
      <c r="K16" s="91"/>
      <c r="L16" s="91"/>
      <c r="M16" s="228"/>
    </row>
    <row r="17" spans="2:13" ht="17.25" customHeight="1">
      <c r="B17" s="196" t="s">
        <v>44</v>
      </c>
      <c r="C17" s="69">
        <v>428</v>
      </c>
      <c r="D17" s="63"/>
      <c r="E17" s="91"/>
      <c r="F17" s="92"/>
      <c r="G17" s="91"/>
      <c r="H17" s="91"/>
      <c r="I17" s="91"/>
      <c r="J17" s="91"/>
      <c r="K17" s="91"/>
      <c r="L17" s="91"/>
      <c r="M17" s="228"/>
    </row>
    <row r="18" spans="2:13" ht="17.25" customHeight="1">
      <c r="B18" s="196" t="s">
        <v>45</v>
      </c>
      <c r="C18" s="69">
        <v>440</v>
      </c>
      <c r="D18" s="63"/>
      <c r="E18" s="91"/>
      <c r="F18" s="92"/>
      <c r="G18" s="91"/>
      <c r="H18" s="91"/>
      <c r="I18" s="91"/>
      <c r="J18" s="91"/>
      <c r="K18" s="91"/>
      <c r="L18" s="91"/>
      <c r="M18" s="228"/>
    </row>
    <row r="19" spans="2:13" ht="17.25" customHeight="1">
      <c r="B19" s="196" t="s">
        <v>39</v>
      </c>
      <c r="C19" s="69">
        <v>498</v>
      </c>
      <c r="D19" s="63"/>
      <c r="E19" s="91"/>
      <c r="F19" s="92"/>
      <c r="G19" s="91"/>
      <c r="H19" s="91"/>
      <c r="I19" s="91"/>
      <c r="J19" s="91"/>
      <c r="K19" s="91"/>
      <c r="L19" s="91"/>
      <c r="M19" s="228"/>
    </row>
    <row r="20" spans="2:13" ht="17.25" customHeight="1">
      <c r="B20" s="196" t="s">
        <v>42</v>
      </c>
      <c r="C20" s="69">
        <v>860</v>
      </c>
      <c r="D20" s="63"/>
      <c r="E20" s="91"/>
      <c r="F20" s="92"/>
      <c r="G20" s="91"/>
      <c r="H20" s="91"/>
      <c r="I20" s="91"/>
      <c r="J20" s="91"/>
      <c r="K20" s="91"/>
      <c r="L20" s="91"/>
      <c r="M20" s="228"/>
    </row>
    <row r="21" spans="2:13" ht="17.25" customHeight="1">
      <c r="B21" s="196" t="s">
        <v>40</v>
      </c>
      <c r="C21" s="69">
        <v>643</v>
      </c>
      <c r="D21" s="63"/>
      <c r="E21" s="91"/>
      <c r="F21" s="92"/>
      <c r="G21" s="91"/>
      <c r="H21" s="91"/>
      <c r="I21" s="91"/>
      <c r="J21" s="91"/>
      <c r="K21" s="91"/>
      <c r="L21" s="91"/>
      <c r="M21" s="228"/>
    </row>
    <row r="22" spans="2:13" ht="17.25" customHeight="1">
      <c r="B22" s="196" t="s">
        <v>41</v>
      </c>
      <c r="C22" s="69">
        <v>795</v>
      </c>
      <c r="D22" s="63"/>
      <c r="E22" s="91"/>
      <c r="F22" s="92"/>
      <c r="G22" s="91"/>
      <c r="H22" s="91"/>
      <c r="I22" s="91"/>
      <c r="J22" s="91"/>
      <c r="K22" s="91"/>
      <c r="L22" s="91"/>
      <c r="M22" s="228"/>
    </row>
    <row r="23" spans="2:13" ht="17.25" customHeight="1">
      <c r="B23" s="196" t="s">
        <v>43</v>
      </c>
      <c r="C23" s="69">
        <v>804</v>
      </c>
      <c r="D23" s="63"/>
      <c r="E23" s="91"/>
      <c r="F23" s="92"/>
      <c r="G23" s="91"/>
      <c r="H23" s="91"/>
      <c r="I23" s="91"/>
      <c r="J23" s="91"/>
      <c r="K23" s="91"/>
      <c r="L23" s="91"/>
      <c r="M23" s="228"/>
    </row>
    <row r="24" spans="2:13" ht="17.25" customHeight="1">
      <c r="B24" s="196" t="s">
        <v>53</v>
      </c>
      <c r="C24" s="69">
        <v>364</v>
      </c>
      <c r="D24" s="63"/>
      <c r="E24" s="91"/>
      <c r="F24" s="92"/>
      <c r="G24" s="91"/>
      <c r="H24" s="91"/>
      <c r="I24" s="91"/>
      <c r="J24" s="91"/>
      <c r="K24" s="91"/>
      <c r="L24" s="91"/>
      <c r="M24" s="228"/>
    </row>
    <row r="25" spans="2:13" ht="17.25" customHeight="1">
      <c r="B25" s="196" t="s">
        <v>54</v>
      </c>
      <c r="C25" s="69">
        <v>792</v>
      </c>
      <c r="D25" s="63"/>
      <c r="E25" s="91"/>
      <c r="F25" s="92"/>
      <c r="G25" s="91"/>
      <c r="H25" s="91"/>
      <c r="I25" s="91"/>
      <c r="J25" s="91"/>
      <c r="K25" s="91"/>
      <c r="L25" s="91"/>
      <c r="M25" s="228"/>
    </row>
    <row r="26" spans="2:13" ht="17.25" customHeight="1">
      <c r="B26" s="64"/>
      <c r="C26" s="64"/>
      <c r="D26" s="63"/>
      <c r="E26" s="91"/>
      <c r="F26" s="92"/>
      <c r="G26" s="91"/>
      <c r="H26" s="91"/>
      <c r="I26" s="91"/>
      <c r="J26" s="91"/>
      <c r="K26" s="91"/>
      <c r="L26" s="91"/>
      <c r="M26" s="228"/>
    </row>
    <row r="27" spans="2:13" ht="17.25" customHeight="1">
      <c r="B27" s="64"/>
      <c r="C27" s="64"/>
      <c r="D27" s="63"/>
      <c r="E27" s="91"/>
      <c r="F27" s="92"/>
      <c r="G27" s="91"/>
      <c r="H27" s="91"/>
      <c r="I27" s="91"/>
      <c r="J27" s="91"/>
      <c r="K27" s="91"/>
      <c r="L27" s="91"/>
      <c r="M27" s="228"/>
    </row>
    <row r="28" spans="2:13" ht="17.25" customHeight="1">
      <c r="B28" s="64"/>
      <c r="C28" s="64"/>
      <c r="D28" s="63"/>
      <c r="E28" s="91"/>
      <c r="F28" s="92"/>
      <c r="G28" s="91"/>
      <c r="H28" s="91"/>
      <c r="I28" s="91"/>
      <c r="J28" s="91"/>
      <c r="K28" s="91"/>
      <c r="L28" s="91"/>
      <c r="M28" s="228"/>
    </row>
    <row r="29" spans="2:13" ht="17.25" customHeight="1">
      <c r="B29" s="64"/>
      <c r="C29" s="64"/>
      <c r="D29" s="63"/>
      <c r="E29" s="91"/>
      <c r="F29" s="92"/>
      <c r="G29" s="91"/>
      <c r="H29" s="91"/>
      <c r="I29" s="91"/>
      <c r="J29" s="91"/>
      <c r="K29" s="91"/>
      <c r="L29" s="91"/>
      <c r="M29" s="228"/>
    </row>
    <row r="30" spans="2:13" ht="17.25" customHeight="1">
      <c r="B30" s="64"/>
      <c r="C30" s="64"/>
      <c r="D30" s="63"/>
      <c r="E30" s="91"/>
      <c r="F30" s="92"/>
      <c r="G30" s="91"/>
      <c r="H30" s="91"/>
      <c r="I30" s="91"/>
      <c r="J30" s="91"/>
      <c r="K30" s="91"/>
      <c r="L30" s="91"/>
      <c r="M30" s="228"/>
    </row>
    <row r="32" spans="2:13" ht="14.25">
      <c r="B32" s="58"/>
      <c r="C32" s="58"/>
      <c r="D32" s="65"/>
      <c r="E32" s="58"/>
      <c r="F32" s="58"/>
      <c r="G32" s="58"/>
      <c r="H32" s="58"/>
      <c r="I32" s="58"/>
      <c r="J32" s="58"/>
      <c r="K32" s="58"/>
      <c r="L32" s="58"/>
    </row>
    <row r="33" spans="2:12" ht="14.25">
      <c r="B33" s="58"/>
      <c r="C33" s="58"/>
      <c r="D33" s="65"/>
      <c r="E33" s="58"/>
      <c r="F33" s="58"/>
      <c r="G33" s="58"/>
      <c r="H33" s="58"/>
      <c r="I33" s="58"/>
      <c r="J33" s="58"/>
      <c r="K33" s="58"/>
      <c r="L33" s="58"/>
    </row>
    <row r="34" spans="2:12" ht="14.25">
      <c r="B34" s="58"/>
      <c r="C34" s="58"/>
      <c r="D34" s="65"/>
      <c r="E34" s="58"/>
      <c r="F34" s="58"/>
      <c r="G34" s="58"/>
      <c r="H34" s="58"/>
      <c r="I34" s="58"/>
      <c r="J34" s="58"/>
      <c r="K34" s="58"/>
      <c r="L34" s="58"/>
    </row>
    <row r="35" spans="2:12" ht="14.25">
      <c r="B35" s="58"/>
      <c r="C35" s="58"/>
      <c r="D35" s="65"/>
      <c r="E35" s="58"/>
      <c r="F35" s="58"/>
      <c r="G35" s="58"/>
      <c r="H35" s="58"/>
      <c r="I35" s="58"/>
      <c r="J35" s="58"/>
      <c r="K35" s="58"/>
      <c r="L35" s="58"/>
    </row>
    <row r="36" spans="2:12" ht="14.25">
      <c r="B36" s="58"/>
      <c r="C36" s="58"/>
      <c r="D36" s="65"/>
      <c r="E36" s="58"/>
      <c r="F36" s="58"/>
      <c r="G36" s="58"/>
      <c r="H36" s="58"/>
      <c r="I36" s="58"/>
      <c r="J36" s="58"/>
      <c r="K36" s="58"/>
      <c r="L36" s="58"/>
    </row>
    <row r="37" spans="2:12" ht="14.25">
      <c r="B37" s="58"/>
      <c r="C37" s="58"/>
      <c r="D37" s="65"/>
      <c r="E37" s="58"/>
      <c r="F37" s="58"/>
      <c r="G37" s="58"/>
      <c r="H37" s="58"/>
      <c r="I37" s="58"/>
      <c r="J37" s="58"/>
      <c r="K37" s="58"/>
      <c r="L37" s="58"/>
    </row>
    <row r="38" spans="2:12" ht="14.25">
      <c r="B38" s="58"/>
      <c r="C38" s="58"/>
      <c r="D38" s="65"/>
      <c r="E38" s="58"/>
      <c r="F38" s="58"/>
      <c r="G38" s="58"/>
      <c r="H38" s="58"/>
      <c r="I38" s="58"/>
      <c r="J38" s="58"/>
      <c r="K38" s="58"/>
      <c r="L38" s="58"/>
    </row>
  </sheetData>
  <sheetProtection algorithmName="SHA-512" hashValue="hrSbKyNPlNOGTSor2SY2xgFdOjlICRXoD5ZZfp7OjXeYE6Ye1WKkUgMiWsxrU+vE0KIqC6rhACdMTcNe/OUPNA==" saltValue="cao/X0Po0Sm8Nm+JWAgXdQ==" spinCount="100000" sheet="1" selectLockedCells="1"/>
  <mergeCells count="12">
    <mergeCell ref="I2:I3"/>
    <mergeCell ref="B4:C4"/>
    <mergeCell ref="B2:C3"/>
    <mergeCell ref="D2:D3"/>
    <mergeCell ref="E2:F2"/>
    <mergeCell ref="G2:G3"/>
    <mergeCell ref="H2:H3"/>
    <mergeCell ref="B5:C5"/>
    <mergeCell ref="B6:C6"/>
    <mergeCell ref="E9:F9"/>
    <mergeCell ref="E10:F10"/>
    <mergeCell ref="E11:F11"/>
  </mergeCells>
  <pageMargins left="0.35433070866141736" right="0" top="0.15748031496062992" bottom="0" header="0.11811023622047245" footer="0.11811023622047245"/>
  <pageSetup paperSize="9" scale="95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showGridLines="0" workbookViewId="0">
      <selection activeCell="I8" sqref="I8"/>
    </sheetView>
  </sheetViews>
  <sheetFormatPr defaultRowHeight="14.25"/>
  <cols>
    <col min="1" max="1" width="1.28515625" style="67" customWidth="1"/>
    <col min="2" max="2" width="27.85546875" style="74" customWidth="1"/>
    <col min="3" max="3" width="5.140625" style="72" customWidth="1"/>
    <col min="4" max="4" width="11.140625" style="73" customWidth="1"/>
    <col min="5" max="5" width="9.5703125" style="73" customWidth="1"/>
    <col min="6" max="6" width="8.7109375" style="72" customWidth="1"/>
    <col min="7" max="7" width="9.28515625" style="67" customWidth="1"/>
    <col min="8" max="8" width="10.85546875" style="67" customWidth="1"/>
    <col min="9" max="9" width="9.42578125" style="67" customWidth="1"/>
    <col min="10" max="10" width="9.140625" style="67"/>
    <col min="11" max="12" width="8.28515625" style="67" customWidth="1"/>
    <col min="13" max="13" width="7.7109375" style="67" customWidth="1"/>
    <col min="14" max="14" width="8.5703125" style="67" customWidth="1"/>
    <col min="15" max="16384" width="9.140625" style="67"/>
  </cols>
  <sheetData>
    <row r="1" spans="2:15" ht="21.75" customHeight="1">
      <c r="B1" s="197" t="s">
        <v>67</v>
      </c>
      <c r="C1" s="198"/>
      <c r="D1" s="198"/>
      <c r="E1" s="198"/>
      <c r="F1" s="199"/>
      <c r="G1" s="198"/>
      <c r="H1" s="198"/>
      <c r="I1" s="200"/>
      <c r="J1" s="200"/>
      <c r="K1" s="201"/>
      <c r="L1" s="200"/>
      <c r="M1" s="198"/>
      <c r="N1" s="198"/>
      <c r="O1" s="66"/>
    </row>
    <row r="2" spans="2:15" s="68" customFormat="1" ht="18" customHeight="1">
      <c r="B2" s="323"/>
      <c r="C2" s="319" t="s">
        <v>187</v>
      </c>
      <c r="D2" s="319" t="s">
        <v>268</v>
      </c>
      <c r="E2" s="319" t="s">
        <v>269</v>
      </c>
      <c r="F2" s="326" t="s">
        <v>191</v>
      </c>
      <c r="G2" s="327"/>
      <c r="H2" s="319" t="s">
        <v>270</v>
      </c>
      <c r="I2" s="319" t="s">
        <v>271</v>
      </c>
      <c r="J2" s="319" t="s">
        <v>192</v>
      </c>
      <c r="K2" s="319"/>
      <c r="L2" s="319"/>
      <c r="M2" s="319"/>
      <c r="N2" s="319" t="s">
        <v>272</v>
      </c>
    </row>
    <row r="3" spans="2:15" s="68" customFormat="1" ht="21" customHeight="1">
      <c r="B3" s="324"/>
      <c r="C3" s="319"/>
      <c r="D3" s="319"/>
      <c r="E3" s="319"/>
      <c r="F3" s="319" t="s">
        <v>273</v>
      </c>
      <c r="G3" s="319" t="s">
        <v>274</v>
      </c>
      <c r="H3" s="319"/>
      <c r="I3" s="319"/>
      <c r="J3" s="319" t="s">
        <v>29</v>
      </c>
      <c r="K3" s="319"/>
      <c r="L3" s="319" t="s">
        <v>30</v>
      </c>
      <c r="M3" s="319"/>
      <c r="N3" s="319"/>
    </row>
    <row r="4" spans="2:15" s="68" customFormat="1" ht="35.25" customHeight="1">
      <c r="B4" s="325"/>
      <c r="C4" s="319"/>
      <c r="D4" s="319"/>
      <c r="E4" s="319"/>
      <c r="F4" s="319"/>
      <c r="G4" s="319"/>
      <c r="H4" s="319"/>
      <c r="I4" s="319"/>
      <c r="J4" s="176" t="s">
        <v>275</v>
      </c>
      <c r="K4" s="176" t="s">
        <v>276</v>
      </c>
      <c r="L4" s="176" t="s">
        <v>27</v>
      </c>
      <c r="M4" s="176" t="s">
        <v>28</v>
      </c>
      <c r="N4" s="319"/>
    </row>
    <row r="5" spans="2:15" ht="15" customHeight="1">
      <c r="B5" s="69" t="s">
        <v>3</v>
      </c>
      <c r="C5" s="69" t="s">
        <v>25</v>
      </c>
      <c r="D5" s="69">
        <v>1</v>
      </c>
      <c r="E5" s="69">
        <v>2</v>
      </c>
      <c r="F5" s="69">
        <v>3</v>
      </c>
      <c r="G5" s="69">
        <v>4</v>
      </c>
      <c r="H5" s="69">
        <v>5</v>
      </c>
      <c r="I5" s="69">
        <v>6</v>
      </c>
      <c r="J5" s="202">
        <v>7</v>
      </c>
      <c r="K5" s="202">
        <v>8</v>
      </c>
      <c r="L5" s="202">
        <v>9</v>
      </c>
      <c r="M5" s="202">
        <v>10</v>
      </c>
      <c r="N5" s="203">
        <v>11</v>
      </c>
      <c r="O5" s="66"/>
    </row>
    <row r="6" spans="2:15" ht="26.25">
      <c r="B6" s="204" t="s">
        <v>356</v>
      </c>
      <c r="C6" s="205" t="s">
        <v>331</v>
      </c>
      <c r="D6" s="215" t="str">
        <f t="shared" ref="D6:N6" si="0">IF(SUM(D7,D12)=0," ",SUM(D7,D12))</f>
        <v xml:space="preserve"> </v>
      </c>
      <c r="E6" s="215" t="str">
        <f t="shared" si="0"/>
        <v xml:space="preserve"> </v>
      </c>
      <c r="F6" s="215" t="str">
        <f t="shared" si="0"/>
        <v xml:space="preserve"> </v>
      </c>
      <c r="G6" s="215" t="str">
        <f t="shared" si="0"/>
        <v xml:space="preserve"> </v>
      </c>
      <c r="H6" s="215" t="str">
        <f t="shared" si="0"/>
        <v xml:space="preserve"> </v>
      </c>
      <c r="I6" s="215" t="str">
        <f t="shared" si="0"/>
        <v xml:space="preserve"> </v>
      </c>
      <c r="J6" s="215" t="str">
        <f t="shared" si="0"/>
        <v xml:space="preserve"> </v>
      </c>
      <c r="K6" s="215" t="str">
        <f t="shared" si="0"/>
        <v xml:space="preserve"> </v>
      </c>
      <c r="L6" s="215" t="str">
        <f t="shared" si="0"/>
        <v xml:space="preserve"> </v>
      </c>
      <c r="M6" s="215" t="str">
        <f t="shared" si="0"/>
        <v xml:space="preserve"> </v>
      </c>
      <c r="N6" s="215" t="str">
        <f t="shared" si="0"/>
        <v xml:space="preserve"> </v>
      </c>
      <c r="O6" s="66"/>
    </row>
    <row r="7" spans="2:15" ht="39.75">
      <c r="B7" s="204" t="s">
        <v>357</v>
      </c>
      <c r="C7" s="205" t="s">
        <v>332</v>
      </c>
      <c r="D7" s="215" t="str">
        <f t="shared" ref="D7:N7" si="1">IF(SUM(D8:D11)=0," ",SUM(D8:D11))</f>
        <v xml:space="preserve"> </v>
      </c>
      <c r="E7" s="215" t="str">
        <f t="shared" si="1"/>
        <v xml:space="preserve"> </v>
      </c>
      <c r="F7" s="215" t="str">
        <f t="shared" si="1"/>
        <v xml:space="preserve"> </v>
      </c>
      <c r="G7" s="215" t="str">
        <f t="shared" si="1"/>
        <v xml:space="preserve"> </v>
      </c>
      <c r="H7" s="215" t="str">
        <f t="shared" si="1"/>
        <v xml:space="preserve"> </v>
      </c>
      <c r="I7" s="215" t="str">
        <f t="shared" si="1"/>
        <v xml:space="preserve"> </v>
      </c>
      <c r="J7" s="215" t="str">
        <f t="shared" si="1"/>
        <v xml:space="preserve"> </v>
      </c>
      <c r="K7" s="215" t="str">
        <f t="shared" si="1"/>
        <v xml:space="preserve"> </v>
      </c>
      <c r="L7" s="215" t="str">
        <f t="shared" si="1"/>
        <v xml:space="preserve"> </v>
      </c>
      <c r="M7" s="215" t="str">
        <f t="shared" si="1"/>
        <v xml:space="preserve"> </v>
      </c>
      <c r="N7" s="215" t="str">
        <f t="shared" si="1"/>
        <v xml:space="preserve"> </v>
      </c>
      <c r="O7" s="66"/>
    </row>
    <row r="8" spans="2:15" ht="39.75">
      <c r="B8" s="204" t="s">
        <v>279</v>
      </c>
      <c r="C8" s="205" t="s">
        <v>333</v>
      </c>
      <c r="D8" s="215" t="str">
        <f>IF(SUM(F8,G8)=0," ",SUM(F8,G8))</f>
        <v xml:space="preserve"> 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6"/>
    </row>
    <row r="9" spans="2:15" ht="15">
      <c r="B9" s="204" t="s">
        <v>280</v>
      </c>
      <c r="C9" s="205" t="s">
        <v>334</v>
      </c>
      <c r="D9" s="215" t="str">
        <f>IF(SUM(F9,G9)=0," ",SUM(F9,G9))</f>
        <v xml:space="preserve"> 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6"/>
    </row>
    <row r="10" spans="2:15" ht="24.75" customHeight="1">
      <c r="B10" s="204" t="s">
        <v>277</v>
      </c>
      <c r="C10" s="205" t="s">
        <v>335</v>
      </c>
      <c r="D10" s="215" t="str">
        <f>IF(SUM(F10,G10)=0," ",SUM(F10,G10))</f>
        <v xml:space="preserve"> 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6"/>
    </row>
    <row r="11" spans="2:15" ht="15">
      <c r="B11" s="206" t="s">
        <v>281</v>
      </c>
      <c r="C11" s="205" t="s">
        <v>336</v>
      </c>
      <c r="D11" s="215" t="str">
        <f>IF(SUM(F11,G11)=0," ",SUM(F11,G11))</f>
        <v xml:space="preserve"> 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6"/>
    </row>
    <row r="12" spans="2:15" ht="15">
      <c r="B12" s="206" t="s">
        <v>278</v>
      </c>
      <c r="C12" s="205" t="s">
        <v>337</v>
      </c>
      <c r="D12" s="215" t="str">
        <f>IF(SUM(F12,G12)=0," ",SUM(F12,G12))</f>
        <v xml:space="preserve"> 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6"/>
    </row>
    <row r="13" spans="2:15">
      <c r="B13" s="71"/>
    </row>
  </sheetData>
  <sheetProtection algorithmName="SHA-512" hashValue="8DMJTh1DWVQ1oNfz9wLVGTmyshKq+C0EZmdY1BEXQYmeZ5ieZFKJI8oJbrfJhEn5Xo4h6TRahuqYtvEFtJqmfg==" saltValue="EmllK7s0nzhuQmks+BriTQ==" spinCount="100000" sheet="1" selectLockedCells="1"/>
  <mergeCells count="13">
    <mergeCell ref="B2:B4"/>
    <mergeCell ref="C2:C4"/>
    <mergeCell ref="D2:D4"/>
    <mergeCell ref="E2:E4"/>
    <mergeCell ref="F2:G2"/>
    <mergeCell ref="H2:H4"/>
    <mergeCell ref="I2:I4"/>
    <mergeCell ref="J2:M2"/>
    <mergeCell ref="N2:N4"/>
    <mergeCell ref="F3:F4"/>
    <mergeCell ref="G3:G4"/>
    <mergeCell ref="J3:K3"/>
    <mergeCell ref="L3:M3"/>
  </mergeCells>
  <pageMargins left="0.19685039370078741" right="0" top="0.19685039370078741" bottom="0" header="0.19685039370078741" footer="0.11811023622047245"/>
  <pageSetup paperSize="9" orientation="landscape" horizontalDpi="120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5"/>
  <sheetViews>
    <sheetView showGridLines="0" workbookViewId="0">
      <selection activeCell="L9" sqref="L9"/>
    </sheetView>
  </sheetViews>
  <sheetFormatPr defaultRowHeight="14.25"/>
  <cols>
    <col min="1" max="1" width="1" style="72" customWidth="1"/>
    <col min="2" max="2" width="28.85546875" style="72" customWidth="1"/>
    <col min="3" max="3" width="5.5703125" style="72" customWidth="1"/>
    <col min="4" max="4" width="9.7109375" style="72" customWidth="1"/>
    <col min="5" max="5" width="7.140625" style="72" customWidth="1"/>
    <col min="6" max="6" width="6.85546875" style="72" customWidth="1"/>
    <col min="7" max="7" width="7.42578125" style="72" customWidth="1"/>
    <col min="8" max="8" width="7.28515625" style="72" customWidth="1"/>
    <col min="9" max="9" width="10" style="72" customWidth="1"/>
    <col min="10" max="10" width="9.28515625" style="72" customWidth="1"/>
    <col min="11" max="11" width="15.140625" style="72" customWidth="1"/>
    <col min="12" max="12" width="9.140625" style="72" customWidth="1"/>
    <col min="13" max="13" width="13" style="72" customWidth="1"/>
    <col min="14" max="14" width="9.85546875" style="72" customWidth="1"/>
    <col min="15" max="15" width="12.85546875" style="72" customWidth="1"/>
    <col min="16" max="16384" width="9.140625" style="72"/>
  </cols>
  <sheetData>
    <row r="1" spans="2:19" ht="19.5" customHeight="1">
      <c r="B1" s="207" t="s">
        <v>395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174"/>
    </row>
    <row r="2" spans="2:19" ht="15.75" customHeight="1">
      <c r="B2" s="329" t="s">
        <v>47</v>
      </c>
      <c r="C2" s="329" t="s">
        <v>187</v>
      </c>
      <c r="D2" s="329" t="s">
        <v>282</v>
      </c>
      <c r="E2" s="326" t="s">
        <v>283</v>
      </c>
      <c r="F2" s="328"/>
      <c r="G2" s="328"/>
      <c r="H2" s="328"/>
      <c r="I2" s="328"/>
      <c r="J2" s="328"/>
      <c r="K2" s="328"/>
      <c r="L2" s="328"/>
      <c r="M2" s="328"/>
      <c r="N2" s="327"/>
    </row>
    <row r="3" spans="2:19" ht="16.5" customHeight="1">
      <c r="B3" s="335"/>
      <c r="C3" s="335"/>
      <c r="D3" s="335"/>
      <c r="E3" s="329" t="s">
        <v>284</v>
      </c>
      <c r="F3" s="329" t="s">
        <v>285</v>
      </c>
      <c r="G3" s="329" t="s">
        <v>286</v>
      </c>
      <c r="H3" s="329" t="s">
        <v>287</v>
      </c>
      <c r="I3" s="326" t="s">
        <v>48</v>
      </c>
      <c r="J3" s="328"/>
      <c r="K3" s="328"/>
      <c r="L3" s="328"/>
      <c r="M3" s="328"/>
      <c r="N3" s="327"/>
    </row>
    <row r="4" spans="2:19" ht="15" customHeight="1">
      <c r="B4" s="335"/>
      <c r="C4" s="335"/>
      <c r="D4" s="335"/>
      <c r="E4" s="335"/>
      <c r="F4" s="335"/>
      <c r="G4" s="335"/>
      <c r="H4" s="335"/>
      <c r="I4" s="329" t="s">
        <v>17</v>
      </c>
      <c r="J4" s="326" t="s">
        <v>288</v>
      </c>
      <c r="K4" s="328"/>
      <c r="L4" s="328"/>
      <c r="M4" s="328"/>
      <c r="N4" s="327"/>
    </row>
    <row r="5" spans="2:19" ht="114.75">
      <c r="B5" s="330"/>
      <c r="C5" s="330"/>
      <c r="D5" s="330"/>
      <c r="E5" s="330"/>
      <c r="F5" s="330"/>
      <c r="G5" s="330"/>
      <c r="H5" s="330"/>
      <c r="I5" s="330"/>
      <c r="J5" s="176" t="s">
        <v>289</v>
      </c>
      <c r="K5" s="176" t="s">
        <v>296</v>
      </c>
      <c r="L5" s="176" t="s">
        <v>290</v>
      </c>
      <c r="M5" s="176" t="s">
        <v>291</v>
      </c>
      <c r="N5" s="176" t="s">
        <v>292</v>
      </c>
    </row>
    <row r="6" spans="2:19">
      <c r="B6" s="70" t="s">
        <v>3</v>
      </c>
      <c r="C6" s="70" t="s">
        <v>25</v>
      </c>
      <c r="D6" s="70">
        <v>1</v>
      </c>
      <c r="E6" s="70">
        <v>2</v>
      </c>
      <c r="F6" s="70">
        <v>3</v>
      </c>
      <c r="G6" s="70">
        <v>4</v>
      </c>
      <c r="H6" s="70">
        <v>5</v>
      </c>
      <c r="I6" s="70">
        <v>6</v>
      </c>
      <c r="J6" s="70">
        <v>7</v>
      </c>
      <c r="K6" s="70">
        <v>8</v>
      </c>
      <c r="L6" s="70">
        <v>9</v>
      </c>
      <c r="M6" s="70">
        <v>10</v>
      </c>
      <c r="N6" s="70">
        <v>11</v>
      </c>
    </row>
    <row r="7" spans="2:19" ht="25.5">
      <c r="B7" s="209" t="s">
        <v>358</v>
      </c>
      <c r="C7" s="210" t="s">
        <v>338</v>
      </c>
      <c r="D7" s="216" t="str">
        <f>IF(SUM(E7:I7)=0," ",SUM(E7:I7))</f>
        <v xml:space="preserve"> </v>
      </c>
      <c r="E7" s="216" t="str">
        <f>IF(SUM(E8,E10:E11)=0," ",SUM(E8,E10:E11))</f>
        <v xml:space="preserve"> </v>
      </c>
      <c r="F7" s="216" t="str">
        <f>IF(SUM(F8,F10:F11)=0," ",SUM(F8,F10:F11))</f>
        <v xml:space="preserve"> </v>
      </c>
      <c r="G7" s="216" t="str">
        <f>IF(SUM(G8,G10:G11)=0," ",SUM(G8,G10:G11))</f>
        <v xml:space="preserve"> </v>
      </c>
      <c r="H7" s="216" t="str">
        <f>IF(SUM(H8,H10:H11)=0," ",SUM(H8,H10:H11))</f>
        <v xml:space="preserve"> </v>
      </c>
      <c r="I7" s="216" t="str">
        <f>IF(SUM(J7:N7)=0," ",SUM(J7:N7))</f>
        <v xml:space="preserve"> </v>
      </c>
      <c r="J7" s="216" t="str">
        <f>IF(SUM(J8,J10:J11)=0," ",SUM(J8,J10:J11))</f>
        <v xml:space="preserve"> </v>
      </c>
      <c r="K7" s="216" t="str">
        <f>IF(SUM(K8,K10:K11)=0," ",SUM(K8,K10:K11))</f>
        <v xml:space="preserve"> </v>
      </c>
      <c r="L7" s="216" t="str">
        <f>IF(SUM(L8,L10:L11)=0," ",SUM(L8,L10:L11))</f>
        <v xml:space="preserve"> </v>
      </c>
      <c r="M7" s="216" t="str">
        <f>IF(SUM(M8,M10:M11)=0," ",SUM(M8,M10:M11))</f>
        <v xml:space="preserve"> </v>
      </c>
      <c r="N7" s="216" t="str">
        <f>IF(SUM(N8,N10:N11)=0," ",SUM(N8,N10:N11))</f>
        <v xml:space="preserve"> </v>
      </c>
    </row>
    <row r="8" spans="2:19" ht="26.25">
      <c r="B8" s="204" t="s">
        <v>362</v>
      </c>
      <c r="C8" s="211" t="s">
        <v>339</v>
      </c>
      <c r="D8" s="216" t="str">
        <f>IF(SUM(E8:I8)=0," ",SUM(E8:I8))</f>
        <v xml:space="preserve"> </v>
      </c>
      <c r="E8" s="228"/>
      <c r="F8" s="228"/>
      <c r="G8" s="228"/>
      <c r="H8" s="228"/>
      <c r="I8" s="216" t="str">
        <f>IF(SUM(J8:N8)=0," ",SUM(J8:N8))</f>
        <v xml:space="preserve"> </v>
      </c>
      <c r="J8" s="228"/>
      <c r="K8" s="228"/>
      <c r="L8" s="228"/>
      <c r="M8" s="228"/>
      <c r="N8" s="228"/>
    </row>
    <row r="9" spans="2:19" ht="26.25">
      <c r="B9" s="204" t="s">
        <v>363</v>
      </c>
      <c r="C9" s="211" t="s">
        <v>340</v>
      </c>
      <c r="D9" s="216" t="str">
        <f>IF(SUM(E9:I9)=0," ",SUM(E9:I9))</f>
        <v xml:space="preserve"> </v>
      </c>
      <c r="E9" s="228"/>
      <c r="F9" s="228"/>
      <c r="G9" s="228"/>
      <c r="H9" s="228"/>
      <c r="I9" s="216" t="str">
        <f>IF(SUM(J9:N9)=0," ",SUM(J9:N9))</f>
        <v xml:space="preserve"> </v>
      </c>
      <c r="J9" s="228"/>
      <c r="K9" s="228"/>
      <c r="L9" s="228"/>
      <c r="M9" s="228"/>
      <c r="N9" s="228"/>
    </row>
    <row r="10" spans="2:19" ht="16.5" customHeight="1">
      <c r="B10" s="206" t="s">
        <v>361</v>
      </c>
      <c r="C10" s="210" t="s">
        <v>341</v>
      </c>
      <c r="D10" s="216" t="str">
        <f>IF(SUM(E10:I10)=0," ",SUM(E10:I10))</f>
        <v xml:space="preserve"> </v>
      </c>
      <c r="E10" s="228"/>
      <c r="F10" s="228"/>
      <c r="G10" s="228"/>
      <c r="H10" s="228"/>
      <c r="I10" s="216" t="str">
        <f>IF(SUM(J10:N10)=0," ",SUM(J10:N10))</f>
        <v xml:space="preserve"> </v>
      </c>
      <c r="J10" s="228"/>
      <c r="K10" s="228"/>
      <c r="L10" s="228"/>
      <c r="M10" s="228"/>
      <c r="N10" s="228"/>
    </row>
    <row r="11" spans="2:19" ht="40.5" customHeight="1">
      <c r="B11" s="204" t="s">
        <v>360</v>
      </c>
      <c r="C11" s="211" t="s">
        <v>342</v>
      </c>
      <c r="D11" s="216" t="str">
        <f>IF(SUM(E11:I11)=0," ",SUM(E11:I11))</f>
        <v xml:space="preserve"> </v>
      </c>
      <c r="E11" s="228"/>
      <c r="F11" s="228"/>
      <c r="G11" s="228"/>
      <c r="H11" s="228"/>
      <c r="I11" s="216" t="str">
        <f>IF(SUM(J11:N11)=0," ",SUM(J11:N11))</f>
        <v xml:space="preserve"> </v>
      </c>
      <c r="J11" s="228"/>
      <c r="K11" s="228"/>
      <c r="L11" s="228"/>
      <c r="M11" s="228"/>
      <c r="N11" s="228"/>
    </row>
    <row r="12" spans="2:19" ht="15"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2:19" ht="21" customHeight="1">
      <c r="B13" s="76" t="s">
        <v>359</v>
      </c>
      <c r="C13" s="75"/>
      <c r="D13" s="75"/>
      <c r="E13" s="332"/>
      <c r="F13" s="332"/>
      <c r="G13" s="75" t="s">
        <v>200</v>
      </c>
      <c r="H13" s="75"/>
      <c r="I13" s="75"/>
      <c r="J13" s="75"/>
      <c r="K13" s="75"/>
      <c r="L13" s="75"/>
      <c r="M13" s="75"/>
      <c r="N13" s="75"/>
    </row>
    <row r="14" spans="2:19" ht="14.25" customHeight="1">
      <c r="B14" s="76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2:19" ht="17.25" customHeight="1">
      <c r="B15" s="332"/>
      <c r="C15" s="332"/>
      <c r="D15" s="332"/>
      <c r="E15" s="332"/>
      <c r="F15" s="332"/>
      <c r="G15" s="332"/>
      <c r="H15" s="75"/>
      <c r="I15" s="75"/>
      <c r="J15" s="75"/>
      <c r="K15" s="75"/>
      <c r="L15" s="75"/>
      <c r="M15" s="75"/>
      <c r="N15" s="75"/>
    </row>
    <row r="16" spans="2:19" ht="17.25" customHeight="1">
      <c r="B16" s="333" t="s">
        <v>293</v>
      </c>
      <c r="C16" s="333"/>
      <c r="D16" s="333"/>
      <c r="E16" s="333"/>
      <c r="F16" s="333"/>
      <c r="G16" s="333"/>
      <c r="H16" s="77"/>
      <c r="I16" s="77"/>
      <c r="J16" s="78" t="s">
        <v>201</v>
      </c>
      <c r="K16" s="332"/>
      <c r="L16" s="332"/>
      <c r="M16" s="332"/>
      <c r="N16" s="79"/>
      <c r="P16" s="80"/>
      <c r="Q16" s="80"/>
      <c r="R16" s="80"/>
      <c r="S16" s="80"/>
    </row>
    <row r="17" spans="2:19" ht="23.25" customHeight="1">
      <c r="B17" s="81"/>
      <c r="C17" s="82" t="s">
        <v>294</v>
      </c>
      <c r="D17" s="82"/>
      <c r="E17" s="77"/>
      <c r="F17" s="77"/>
      <c r="G17" s="77"/>
      <c r="H17" s="77"/>
      <c r="I17" s="77"/>
      <c r="J17" s="83" t="s">
        <v>202</v>
      </c>
      <c r="K17" s="334"/>
      <c r="L17" s="334"/>
      <c r="M17" s="334"/>
      <c r="N17" s="79"/>
      <c r="P17" s="80"/>
      <c r="Q17" s="80"/>
      <c r="R17" s="80"/>
      <c r="S17" s="80"/>
    </row>
    <row r="18" spans="2:19" ht="13.5" customHeight="1">
      <c r="B18" s="84"/>
      <c r="C18" s="79"/>
      <c r="D18" s="79"/>
      <c r="E18" s="79"/>
      <c r="F18" s="79"/>
      <c r="G18" s="79"/>
      <c r="H18" s="77"/>
      <c r="I18" s="77"/>
      <c r="J18" s="85"/>
      <c r="K18" s="75"/>
      <c r="L18" s="75"/>
      <c r="M18" s="79"/>
      <c r="N18" s="79"/>
      <c r="P18" s="80"/>
      <c r="Q18" s="80"/>
      <c r="R18" s="80"/>
      <c r="S18" s="80"/>
    </row>
    <row r="19" spans="2:19" ht="15" customHeight="1">
      <c r="B19" s="84"/>
      <c r="C19" s="77"/>
      <c r="D19" s="77"/>
      <c r="E19" s="77"/>
      <c r="F19" s="77"/>
      <c r="G19" s="77"/>
      <c r="H19" s="77"/>
      <c r="I19" s="77"/>
      <c r="J19" s="86" t="s">
        <v>203</v>
      </c>
      <c r="K19" s="331"/>
      <c r="L19" s="331"/>
      <c r="M19" s="331"/>
      <c r="N19" s="79"/>
      <c r="O19" s="80"/>
      <c r="P19" s="80"/>
      <c r="Q19" s="80"/>
      <c r="R19" s="80"/>
      <c r="S19" s="80"/>
    </row>
    <row r="20" spans="2:19" ht="16.5" customHeight="1">
      <c r="B20" s="84"/>
      <c r="C20" s="75"/>
      <c r="D20" s="75"/>
      <c r="E20" s="75"/>
      <c r="F20" s="75"/>
      <c r="G20" s="75"/>
      <c r="H20" s="75"/>
      <c r="I20" s="75"/>
      <c r="J20" s="77" t="s">
        <v>295</v>
      </c>
      <c r="K20" s="75"/>
      <c r="L20" s="75"/>
      <c r="M20" s="75"/>
      <c r="N20" s="75"/>
    </row>
    <row r="21" spans="2:19" ht="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2:19" ht="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2:19" ht="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  <row r="24" spans="2:19" ht="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</row>
    <row r="25" spans="2:19" ht="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</row>
  </sheetData>
  <sheetProtection algorithmName="SHA-512" hashValue="OPlR12peEGTj85+PeMw6f9Wk/bYR1ThkUi/JcUrFuMFSlEE03fLGzK3fA7YfGfa/aLfFuYQGoxuSbC0qUH6Ehg==" saltValue="xc6qPLcSJ7YKk0J1UvwblQ==" spinCount="100000" sheet="1" selectLockedCells="1"/>
  <mergeCells count="17">
    <mergeCell ref="H3:H5"/>
    <mergeCell ref="I3:N3"/>
    <mergeCell ref="I4:I5"/>
    <mergeCell ref="K19:M19"/>
    <mergeCell ref="J4:N4"/>
    <mergeCell ref="E13:F13"/>
    <mergeCell ref="B15:G15"/>
    <mergeCell ref="B16:G16"/>
    <mergeCell ref="K16:M16"/>
    <mergeCell ref="K17:M17"/>
    <mergeCell ref="B2:B5"/>
    <mergeCell ref="C2:C5"/>
    <mergeCell ref="D2:D5"/>
    <mergeCell ref="E2:N2"/>
    <mergeCell ref="E3:E5"/>
    <mergeCell ref="F3:F5"/>
    <mergeCell ref="G3:G5"/>
  </mergeCells>
  <pageMargins left="0.39370078740157483" right="0.15748031496062992" top="0.59055118110236227" bottom="0.59055118110236227" header="0.39370078740157483" footer="0.11811023622047245"/>
  <pageSetup paperSize="9" scale="95" orientation="landscape" horizontalDpi="120" verticalDpi="7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Səhifə_1</vt:lpstr>
      <vt:lpstr>bölmə_1.1</vt:lpstr>
      <vt:lpstr>bölmə_1.2</vt:lpstr>
      <vt:lpstr>bölmə_2-3-4-5</vt:lpstr>
      <vt:lpstr>bölmə_6</vt:lpstr>
      <vt:lpstr>bölmə_7-8</vt:lpstr>
      <vt:lpstr>bölmə_9-10</vt:lpstr>
      <vt:lpstr>bölmə_11</vt:lpstr>
      <vt:lpstr>bölmə_12</vt:lpstr>
      <vt:lpstr>Səhifə_1!Область_печати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Seva</dc:creator>
  <cp:lastModifiedBy>Mirbaba Babayev</cp:lastModifiedBy>
  <cp:lastPrinted>2019-09-09T08:20:48Z</cp:lastPrinted>
  <dcterms:created xsi:type="dcterms:W3CDTF">2000-07-21T05:34:54Z</dcterms:created>
  <dcterms:modified xsi:type="dcterms:W3CDTF">2019-09-10T05:42:11Z</dcterms:modified>
</cp:coreProperties>
</file>